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'!$A$1:$AI$97</definedName>
  </definedNames>
  <calcPr calcId="144525"/>
  <fileRecoveryPr autoRecover="0"/>
</workbook>
</file>

<file path=xl/calcChain.xml><?xml version="1.0" encoding="utf-8"?>
<calcChain xmlns="http://schemas.openxmlformats.org/spreadsheetml/2006/main">
  <c r="L42" i="30" l="1"/>
  <c r="S48" i="30"/>
  <c r="N48" i="30"/>
  <c r="I48" i="30"/>
  <c r="H48" i="30" l="1"/>
  <c r="S50" i="30"/>
  <c r="I37" i="30"/>
  <c r="I70" i="30" l="1"/>
  <c r="I67" i="30"/>
  <c r="I69" i="30" l="1"/>
  <c r="I81" i="30" l="1"/>
  <c r="W50" i="30" l="1"/>
  <c r="V50" i="30"/>
  <c r="U50" i="30"/>
  <c r="T50" i="30"/>
  <c r="R50" i="30"/>
  <c r="Q50" i="30"/>
  <c r="N50" i="30" s="1"/>
  <c r="P50" i="30"/>
  <c r="O50" i="30"/>
  <c r="K50" i="30"/>
  <c r="L50" i="30"/>
  <c r="I50" i="30" s="1"/>
  <c r="M50" i="30"/>
  <c r="J50" i="30"/>
  <c r="S53" i="30"/>
  <c r="N53" i="30"/>
  <c r="I53" i="30"/>
  <c r="H53" i="30" l="1"/>
  <c r="S81" i="30"/>
  <c r="S80" i="30"/>
  <c r="S78" i="30"/>
  <c r="S77" i="30"/>
  <c r="S76" i="30"/>
  <c r="S75" i="30"/>
  <c r="S74" i="30"/>
  <c r="S73" i="30"/>
  <c r="S72" i="30"/>
  <c r="S71" i="30"/>
  <c r="S70" i="30"/>
  <c r="S69" i="30"/>
  <c r="S67" i="30"/>
  <c r="S66" i="30"/>
  <c r="S65" i="30"/>
  <c r="W64" i="30"/>
  <c r="V64" i="30"/>
  <c r="U64" i="30"/>
  <c r="T64" i="30"/>
  <c r="S64" i="30" s="1"/>
  <c r="S52" i="30"/>
  <c r="S51" i="30"/>
  <c r="S47" i="30"/>
  <c r="S45" i="30"/>
  <c r="S43" i="30"/>
  <c r="W42" i="30"/>
  <c r="V42" i="30"/>
  <c r="U42" i="30"/>
  <c r="T42" i="30"/>
  <c r="S37" i="30"/>
  <c r="V34" i="30"/>
  <c r="V39" i="30" s="1"/>
  <c r="S39" i="30" s="1"/>
  <c r="S34" i="30"/>
  <c r="V90" i="30" l="1"/>
  <c r="T90" i="30"/>
  <c r="U90" i="30"/>
  <c r="U91" i="30" s="1"/>
  <c r="W90" i="30"/>
  <c r="W91" i="30" s="1"/>
  <c r="V91" i="30"/>
  <c r="S42" i="30"/>
  <c r="L34" i="30"/>
  <c r="L39" i="30" s="1"/>
  <c r="I39" i="30" s="1"/>
  <c r="Q34" i="30"/>
  <c r="Q39" i="30" s="1"/>
  <c r="N39" i="30" s="1"/>
  <c r="N37" i="30"/>
  <c r="H39" i="30" l="1"/>
  <c r="S90" i="30"/>
  <c r="H37" i="30"/>
  <c r="S91" i="30"/>
  <c r="T91" i="30"/>
  <c r="N34" i="30"/>
  <c r="I34" i="30"/>
  <c r="H34" i="30" l="1"/>
  <c r="N51" i="30"/>
  <c r="R64" i="30" l="1"/>
  <c r="Q64" i="30"/>
  <c r="P64" i="30"/>
  <c r="O64" i="30"/>
  <c r="M64" i="30"/>
  <c r="L64" i="30"/>
  <c r="K64" i="30"/>
  <c r="J64" i="30"/>
  <c r="I64" i="30" l="1"/>
  <c r="N64" i="30"/>
  <c r="H64" i="30" l="1"/>
  <c r="N81" i="30"/>
  <c r="H81" i="30" s="1"/>
  <c r="N75" i="30" l="1"/>
  <c r="I75" i="30"/>
  <c r="H75" i="30" l="1"/>
  <c r="R42" i="30"/>
  <c r="R90" i="30" s="1"/>
  <c r="Q42" i="30"/>
  <c r="Q90" i="30" s="1"/>
  <c r="P42" i="30"/>
  <c r="P90" i="30" s="1"/>
  <c r="O42" i="30"/>
  <c r="O90" i="30" s="1"/>
  <c r="M42" i="30"/>
  <c r="M90" i="30" s="1"/>
  <c r="L90" i="30"/>
  <c r="K42" i="30"/>
  <c r="K90" i="30" s="1"/>
  <c r="J42" i="30"/>
  <c r="J90" i="30" s="1"/>
  <c r="I90" i="30" l="1"/>
  <c r="N90" i="30"/>
  <c r="N80" i="30"/>
  <c r="N78" i="30"/>
  <c r="N77" i="30"/>
  <c r="N76" i="30"/>
  <c r="N74" i="30"/>
  <c r="N73" i="30"/>
  <c r="N72" i="30"/>
  <c r="N71" i="30"/>
  <c r="N70" i="30"/>
  <c r="N69" i="30"/>
  <c r="N67" i="30"/>
  <c r="N66" i="30"/>
  <c r="N65" i="30"/>
  <c r="I80" i="30"/>
  <c r="H80" i="30" s="1"/>
  <c r="I78" i="30"/>
  <c r="I77" i="30"/>
  <c r="H77" i="30" s="1"/>
  <c r="I76" i="30"/>
  <c r="I74" i="30"/>
  <c r="I73" i="30"/>
  <c r="I72" i="30"/>
  <c r="I71" i="30"/>
  <c r="H70" i="30"/>
  <c r="H67" i="30"/>
  <c r="I66" i="30"/>
  <c r="H66" i="30" l="1"/>
  <c r="H69" i="30"/>
  <c r="H76" i="30"/>
  <c r="H78" i="30"/>
  <c r="H72" i="30"/>
  <c r="H74" i="30"/>
  <c r="H71" i="30"/>
  <c r="H73" i="30"/>
  <c r="I65" i="30"/>
  <c r="H65" i="30" s="1"/>
  <c r="I52" i="30" l="1"/>
  <c r="N52" i="30"/>
  <c r="H50" i="30" l="1"/>
  <c r="H52" i="30"/>
  <c r="N47" i="30"/>
  <c r="I47" i="30"/>
  <c r="N45" i="30"/>
  <c r="I45" i="30"/>
  <c r="N43" i="30"/>
  <c r="I43" i="30"/>
  <c r="R91" i="30"/>
  <c r="Q91" i="30"/>
  <c r="P91" i="30"/>
  <c r="O91" i="30"/>
  <c r="M91" i="30"/>
  <c r="L91" i="30"/>
  <c r="K91" i="30"/>
  <c r="J91" i="30"/>
  <c r="H43" i="30" l="1"/>
  <c r="H45" i="30"/>
  <c r="H47" i="30"/>
  <c r="N42" i="30"/>
  <c r="N91" i="30" s="1"/>
  <c r="I42" i="30"/>
  <c r="I91" i="30" l="1"/>
  <c r="H42" i="30"/>
  <c r="H90" i="30" s="1"/>
  <c r="H91" i="30" s="1"/>
</calcChain>
</file>

<file path=xl/sharedStrings.xml><?xml version="1.0" encoding="utf-8"?>
<sst xmlns="http://schemas.openxmlformats.org/spreadsheetml/2006/main" count="942" uniqueCount="179">
  <si>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</si>
  <si>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</si>
  <si>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</si>
  <si>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</si>
  <si>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</si>
  <si>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</si>
  <si>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</si>
  <si>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</si>
  <si>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</si>
  <si>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</si>
  <si>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</si>
  <si>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</si>
  <si>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</si>
  <si>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</si>
  <si>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</si>
  <si>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</si>
  <si>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</si>
  <si>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</si>
  <si>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</si>
  <si>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</si>
  <si>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</si>
  <si>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</si>
  <si>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</si>
  <si>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</si>
  <si>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</si>
  <si>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</si>
  <si>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</si>
  <si>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</si>
  <si>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</si>
  <si>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</si>
  <si>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</si>
  <si>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</si>
  <si>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</si>
  <si>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</si>
  <si>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</si>
  <si>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</si>
  <si>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</si>
  <si>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</si>
  <si>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</si>
  <si>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</si>
  <si>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</si>
  <si>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</si>
  <si>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</si>
  <si>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</si>
  <si>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</si>
  <si>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</si>
  <si>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</si>
  <si>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</si>
  <si>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</si>
  <si>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</si>
  <si>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</si>
  <si>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</si>
  <si>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</si>
  <si>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</si>
  <si>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</si>
  <si>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</si>
  <si>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</si>
  <si>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</si>
  <si>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</si>
  <si>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</si>
  <si>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</si>
  <si>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</si>
  <si>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</si>
  <si>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</si>
  <si>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</si>
  <si>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</si>
  <si>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</si>
  <si>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</si>
  <si>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</si>
  <si>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</si>
  <si>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</si>
  <si>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</si>
  <si>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</si>
  <si>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</si>
  <si>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</si>
  <si>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</si>
  <si>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</si>
  <si>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</si>
  <si>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</si>
  <si>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</si>
  <si>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</si>
  <si>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</si>
  <si>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>6.3.</t>
  </si>
  <si>
    <t xml:space="preserve">Ответственный руководитель структурного подраз-деления ОМСУ (Ф.И.О.
должность)
</t>
  </si>
  <si>
    <t>8.1.</t>
  </si>
  <si>
    <t>8.2.</t>
  </si>
  <si>
    <t>9.1.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</si>
  <si>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</si>
  <si>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</si>
  <si>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</si>
  <si>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</si>
  <si>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</si>
  <si>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</si>
  <si>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</si>
  <si>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</si>
  <si>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</si>
  <si>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</si>
  <si>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</si>
  <si>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</si>
  <si>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</si>
  <si>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</si>
  <si>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</si>
  <si>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</si>
  <si>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</si>
  <si>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</si>
  <si>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</si>
  <si>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</si>
  <si>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Анищик В. А. -  заместитель главы администрации МР "Печора"</t>
  </si>
  <si>
    <t>Яковина Г.С. - председатель комитета по управлению муниципальной собственностью МР "Печора"</t>
  </si>
  <si>
    <t>План мероприятий по реализации муниципальной программы "Развитие экономики МО МР "Печора" на 2019-2021 годы</t>
  </si>
  <si>
    <t>2021 год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</si>
  <si>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</si>
  <si>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</si>
  <si>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 </t>
    </r>
    <r>
      <rPr>
        <sz val="11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</si>
  <si>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</si>
  <si>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1"/>
        <color rgb="FF000000"/>
        <rFont val="Times New Roman"/>
        <family val="1"/>
        <charset val="204"/>
      </rPr>
      <t>Контрольное событие</t>
    </r>
    <r>
      <rPr>
        <sz val="11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</si>
  <si>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</si>
  <si>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t>Основное мероприятие 3.1.2.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</si>
  <si>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</t>
    </r>
    <r>
      <rPr>
        <sz val="11"/>
        <color rgb="FF000000"/>
        <rFont val="Times New Roman"/>
        <family val="1"/>
        <charset val="204"/>
      </rPr>
      <t xml:space="preserve">                              Создание визит-центра</t>
    </r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</si>
  <si>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</si>
  <si>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</si>
  <si>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</si>
  <si>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r>
      <rPr>
        <sz val="11"/>
        <rFont val="Times New Roman"/>
        <family val="1"/>
        <charset val="204"/>
      </rPr>
      <t>Мероприятие 2.2.1.1.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</si>
  <si>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Подпрограмма 2  «Инвестиционный климат в МО МР «Печора»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</si>
  <si>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</si>
  <si>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</si>
  <si>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</si>
  <si>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</si>
  <si>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</si>
  <si>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t>Мероприятие 3.1.1.3. 
Проведение мероприятия, посвященного Дню российского предпринимательства</t>
  </si>
  <si>
    <t xml:space="preserve">Контрольное событие   13                      Оказание консультационной поддержки  субъектам малого и среднего предпринимательства и самозянятым гражданам о  деятельности Центра "Мой бизнес" </t>
  </si>
  <si>
    <t>Контрольное событие   14                      Проведение обучающих мероприятий</t>
  </si>
  <si>
    <t>Мероприятие 3.2.4.1 Консультирование субъектов малого и среднего предпринимательства и самозанятых граждан о АО "Гарантийный фонд Республики Коми"</t>
  </si>
  <si>
    <t>Мероприятие 3.2.4.2 Консультирование субъектов малого и среднего предпринимательства и самозанятых граждан о АО "Микрокредитная компания Республики Коми"</t>
  </si>
  <si>
    <t>9.2.</t>
  </si>
  <si>
    <t>10</t>
  </si>
  <si>
    <t>10.1.</t>
  </si>
  <si>
    <t>10.3.</t>
  </si>
  <si>
    <t>10.2.</t>
  </si>
  <si>
    <t>10.4.</t>
  </si>
  <si>
    <t>10.6.</t>
  </si>
  <si>
    <t>10.5.</t>
  </si>
  <si>
    <t>10.7.</t>
  </si>
  <si>
    <t>11.</t>
  </si>
  <si>
    <t>11.1.</t>
  </si>
  <si>
    <t>12</t>
  </si>
  <si>
    <t>13.</t>
  </si>
  <si>
    <t>13.1.</t>
  </si>
  <si>
    <t>13.2</t>
  </si>
  <si>
    <t>14</t>
  </si>
  <si>
    <t>14.1</t>
  </si>
  <si>
    <t>14.2</t>
  </si>
  <si>
    <t xml:space="preserve">Мероприятие 3.2.5.2. Проведение мероприятий по увеличению количества объектов имущества в перечнях муниципального имущества для передачи в аренду субъектам малого и среднего предпринимательства </t>
  </si>
  <si>
    <t xml:space="preserve">Мероприятие 3.2.5.1                  Размещение информации на официальном сайте администрации МР "Печора" о статусе самозянятых граждан </t>
  </si>
  <si>
    <t>2020 год</t>
  </si>
  <si>
    <t xml:space="preserve">Собянина А.М. 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</si>
  <si>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А.М. - заведующий  отделом экономики и инвестиций администрации МР "Печора"</t>
  </si>
  <si>
    <t>Контрольное событие 8                   Участие в  выставке  достижений и возможностей отраслей народного хозяйства Республики Коми                   «Достояние Севера»</t>
  </si>
  <si>
    <r>
      <rPr>
        <i/>
        <sz val="11"/>
        <color indexed="8"/>
        <rFont val="Times New Roman"/>
        <family val="1"/>
        <charset val="204"/>
      </rPr>
      <t xml:space="preserve">Контрольное событие </t>
    </r>
    <r>
      <rPr>
        <sz val="11"/>
        <color indexed="8"/>
        <rFont val="Times New Roman"/>
        <family val="1"/>
        <charset val="204"/>
      </rPr>
      <t xml:space="preserve">   15                        Оказание финансовой поддержки субъектам малого и среднего предпринимательства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</si>
  <si>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 16               Предоставление финансовойподдержки субъектам малого и среднего предпринимательства</t>
    </r>
  </si>
  <si>
    <t xml:space="preserve">Контрольное событие   17                   Заключены договора аренды  муниципальной собственности </t>
  </si>
  <si>
    <t xml:space="preserve">Контрольное событие 20
Консультирование субъектов малого и среднего предпринимательства и самозанятых граждан о АО "Микрокредитная компания Республики Коми" </t>
  </si>
  <si>
    <t xml:space="preserve">Контрольное событие 21
Размещение информации на официальном сайте администрации МР "Печора" о статусе самозянятых граждан </t>
  </si>
  <si>
    <t>Контрольное событие 7                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«Достояние Севера»</t>
  </si>
  <si>
    <t xml:space="preserve">    "Приложение
к постановлению администрации МР "Печора"
от  "25" декабря 2018 г. № 1525</t>
  </si>
  <si>
    <r>
      <t>Основное мероприятие  3.1.3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"Акселерация субъектов малого и среднего предприниматлеьства" </t>
    </r>
  </si>
  <si>
    <t xml:space="preserve">Мероприятие 3.1.3.1    
Организация электронной рассылки субъектам малого и среднего предпринимательства о деятельности Центра "Мой бизнес" </t>
  </si>
  <si>
    <t xml:space="preserve">Мероприятие 3.1.3.2    
Оказание консультационной поддержки  субъектам малого и среднего предпринимательства и самозянятым гражданам о  деятельности Центра "Мой бизнес" </t>
  </si>
  <si>
    <t xml:space="preserve">Мероприятие 3.1.4.1    
Проведение обучающих мероприятияй для субъектов малого и среднего принимательства по основам предпринимательской деятельности, финансовой грамотности и иным навыкам предпринимательства </t>
  </si>
  <si>
    <t xml:space="preserve">Мероприятие 3.1.4.2    
Проведение обучающих мероприятияй для физических лиц  по основам предпринимательской деятельности, финансовой грамотности и иным навыкам предпринимательства </t>
  </si>
  <si>
    <r>
      <t>Основное мероприятие  3.2.4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"Расширение доступа субъектов малого и среднего предпринимательства к финансовым ресурсам, в том числе к льготному финансированию"  </t>
    </r>
  </si>
  <si>
    <r>
      <t>Основное мероприятие 3.2.5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"Улучшение условий ведения предпринимательской деятелньости"  </t>
    </r>
  </si>
  <si>
    <r>
      <t>Основное мероприятие 3.1.4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"Популяризация предпринимательства"  </t>
    </r>
  </si>
  <si>
    <t>Основное мероприятие 3.2.1 Финансовая поддержка субъектов малого и среднего предпринимательства</t>
  </si>
  <si>
    <t>Итого по подпрограмме 3</t>
  </si>
  <si>
    <t>Финансовые поступления в бюджет МО МР "Печора" от пользования имуществом</t>
  </si>
  <si>
    <t>Мероприятие 3.1.1.4. 
Проведение выставки субъектов малого и среднего предпринимательства "Стильная Печора"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</si>
  <si>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11                Проведена выставка субъектов малого и среднего предпринимательства "Стильная Печора" </t>
    </r>
  </si>
  <si>
    <t>Приложение                                                                                       к постановлению администрации  муниципального района "Печора"  от  "___" декабря 2019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</si>
</sst>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8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top" wrapText="1"/>
    </xf>
    <xf numFmtId="164" fontId="15" fillId="4" borderId="1" xfId="0" applyNumberFormat="1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/>
    <xf numFmtId="164" fontId="16" fillId="3" borderId="1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/>
    <xf numFmtId="0" fontId="15" fillId="4" borderId="1" xfId="0" applyFont="1" applyFill="1" applyBorder="1" applyAlignment="1">
      <alignment horizontal="left" vertical="top"/>
    </xf>
    <xf numFmtId="0" fontId="17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164" fontId="15" fillId="4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4" fontId="4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wrapText="1"/>
    </xf>
    <xf numFmtId="0" fontId="2" fillId="0" borderId="4" xfId="0" applyFont="1" applyBorder="1" applyAlignment="1">
      <alignment horizontal="center"/>
    </xf>
    <xf numFmtId="0" fontId="18" fillId="3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22" fillId="0" borderId="2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22" fillId="0" borderId="3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left"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top" wrapText="1"/>
    </xf>
    <xf numFmtId="0" fontId="23" fillId="0" borderId="8" xfId="0" applyFont="1" applyBorder="1" applyAlignment="1">
      <alignment wrapText="1"/>
    </xf>
    <xf numFmtId="0" fontId="23" fillId="0" borderId="3" xfId="0" applyFont="1" applyBorder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3"/>
  <sheetViews>
    <sheetView tabSelected="1" view="pageBreakPreview" topLeftCell="A87" zoomScale="70" zoomScaleNormal="40" zoomScaleSheetLayoutView="70" workbookViewId="0">
      <selection activeCell="AM4" sqref="AM4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9.85546875" style="1" customWidth="1"/>
    <col min="10" max="10" width="5.140625" style="1" bestFit="1" customWidth="1"/>
    <col min="11" max="11" width="7.28515625" style="1" bestFit="1" customWidth="1"/>
    <col min="12" max="12" width="10.42578125" style="1" customWidth="1"/>
    <col min="13" max="13" width="5.140625" style="1" bestFit="1" customWidth="1"/>
    <col min="14" max="14" width="10.5703125" style="1" customWidth="1"/>
    <col min="15" max="15" width="5.28515625" style="1" customWidth="1"/>
    <col min="16" max="16" width="7.28515625" style="1" bestFit="1" customWidth="1"/>
    <col min="17" max="17" width="9.7109375" style="1" customWidth="1"/>
    <col min="18" max="18" width="5.140625" style="1" bestFit="1" customWidth="1"/>
    <col min="19" max="19" width="9.85546875" style="1" customWidth="1"/>
    <col min="20" max="20" width="5.28515625" style="1" customWidth="1"/>
    <col min="21" max="21" width="7.28515625" style="1" bestFit="1" customWidth="1"/>
    <col min="22" max="22" width="9.5703125" style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ht="15" customHeight="1" x14ac:dyDescent="0.25">
      <c r="O1" s="3"/>
      <c r="P1" s="3"/>
      <c r="Q1" s="3"/>
      <c r="R1" s="125"/>
      <c r="S1" s="125"/>
      <c r="T1" s="125"/>
      <c r="U1" s="125"/>
      <c r="V1" s="137" t="s">
        <v>178</v>
      </c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</row>
    <row r="2" spans="1:35" ht="54" customHeight="1" x14ac:dyDescent="0.25">
      <c r="O2" s="3"/>
      <c r="P2" s="3"/>
      <c r="Q2" s="3"/>
      <c r="R2" s="125"/>
      <c r="S2" s="125"/>
      <c r="T2" s="125"/>
      <c r="U2" s="125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</row>
    <row r="3" spans="1:35" x14ac:dyDescent="0.25">
      <c r="O3" s="3"/>
      <c r="P3" s="3"/>
      <c r="Q3" s="3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</row>
    <row r="4" spans="1:35" ht="77.25" customHeight="1" x14ac:dyDescent="0.25">
      <c r="O4" s="3"/>
      <c r="P4" s="3"/>
      <c r="Q4" s="3"/>
      <c r="R4" s="125"/>
      <c r="S4" s="125"/>
      <c r="T4" s="125"/>
      <c r="U4" s="125"/>
      <c r="V4" s="125"/>
      <c r="W4" s="125"/>
      <c r="X4" s="125"/>
      <c r="Y4" s="137" t="s">
        <v>164</v>
      </c>
      <c r="Z4" s="137"/>
      <c r="AA4" s="137"/>
      <c r="AB4" s="137"/>
      <c r="AC4" s="137"/>
      <c r="AD4" s="137"/>
      <c r="AE4" s="137"/>
      <c r="AF4" s="137"/>
      <c r="AG4" s="137"/>
      <c r="AH4" s="137"/>
      <c r="AI4" s="137"/>
    </row>
    <row r="5" spans="1:35" ht="20.25" x14ac:dyDescent="0.25">
      <c r="A5" s="168" t="s">
        <v>109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</row>
    <row r="6" spans="1:35" s="2" customFormat="1" ht="15.75" customHeight="1" x14ac:dyDescent="0.25">
      <c r="A6" s="127" t="s">
        <v>0</v>
      </c>
      <c r="B6" s="170" t="s">
        <v>11</v>
      </c>
      <c r="C6" s="127" t="s">
        <v>94</v>
      </c>
      <c r="D6" s="127" t="s">
        <v>83</v>
      </c>
      <c r="E6" s="127" t="s">
        <v>1</v>
      </c>
      <c r="F6" s="127" t="s">
        <v>2</v>
      </c>
      <c r="G6" s="127" t="s">
        <v>3</v>
      </c>
      <c r="H6" s="128" t="s">
        <v>4</v>
      </c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30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</row>
    <row r="7" spans="1:35" s="2" customFormat="1" x14ac:dyDescent="0.25">
      <c r="A7" s="127"/>
      <c r="B7" s="171"/>
      <c r="C7" s="127"/>
      <c r="D7" s="127"/>
      <c r="E7" s="127"/>
      <c r="F7" s="127"/>
      <c r="G7" s="127"/>
      <c r="H7" s="131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3"/>
      <c r="X7" s="127" t="s">
        <v>80</v>
      </c>
      <c r="Y7" s="127"/>
      <c r="Z7" s="127"/>
      <c r="AA7" s="127"/>
      <c r="AB7" s="127" t="s">
        <v>154</v>
      </c>
      <c r="AC7" s="127"/>
      <c r="AD7" s="127"/>
      <c r="AE7" s="127"/>
      <c r="AF7" s="127" t="s">
        <v>110</v>
      </c>
      <c r="AG7" s="127"/>
      <c r="AH7" s="127"/>
      <c r="AI7" s="127"/>
    </row>
    <row r="8" spans="1:35" s="2" customFormat="1" ht="15.75" customHeight="1" x14ac:dyDescent="0.25">
      <c r="A8" s="127"/>
      <c r="B8" s="171"/>
      <c r="C8" s="127"/>
      <c r="D8" s="127"/>
      <c r="E8" s="127"/>
      <c r="F8" s="127"/>
      <c r="G8" s="127"/>
      <c r="H8" s="127" t="s">
        <v>5</v>
      </c>
      <c r="I8" s="127" t="s">
        <v>80</v>
      </c>
      <c r="J8" s="127"/>
      <c r="K8" s="127"/>
      <c r="L8" s="127"/>
      <c r="M8" s="127"/>
      <c r="N8" s="127" t="s">
        <v>154</v>
      </c>
      <c r="O8" s="127"/>
      <c r="P8" s="127"/>
      <c r="Q8" s="127"/>
      <c r="R8" s="127"/>
      <c r="S8" s="127" t="s">
        <v>110</v>
      </c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</row>
    <row r="9" spans="1:35" s="2" customFormat="1" ht="111" customHeight="1" x14ac:dyDescent="0.25">
      <c r="A9" s="127"/>
      <c r="B9" s="172"/>
      <c r="C9" s="127"/>
      <c r="D9" s="127"/>
      <c r="E9" s="127"/>
      <c r="F9" s="127"/>
      <c r="G9" s="127"/>
      <c r="H9" s="127"/>
      <c r="I9" s="4" t="s">
        <v>9</v>
      </c>
      <c r="J9" s="4" t="s">
        <v>8</v>
      </c>
      <c r="K9" s="4" t="s">
        <v>7</v>
      </c>
      <c r="L9" s="4" t="s">
        <v>96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96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96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105" customFormat="1" ht="20.25" x14ac:dyDescent="0.25">
      <c r="A11" s="139" t="s">
        <v>68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</row>
    <row r="12" spans="1:35" s="2" customFormat="1" x14ac:dyDescent="0.25">
      <c r="A12" s="141" t="s">
        <v>12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</row>
    <row r="13" spans="1:35" s="2" customFormat="1" ht="178.5" customHeight="1" x14ac:dyDescent="0.25">
      <c r="A13" s="9" t="s">
        <v>37</v>
      </c>
      <c r="B13" s="10" t="s">
        <v>13</v>
      </c>
      <c r="C13" s="11" t="s">
        <v>106</v>
      </c>
      <c r="D13" s="11" t="s">
        <v>155</v>
      </c>
      <c r="E13" s="12" t="s">
        <v>14</v>
      </c>
      <c r="F13" s="68">
        <v>43466</v>
      </c>
      <c r="G13" s="68">
        <v>44531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5" t="s">
        <v>10</v>
      </c>
      <c r="Y13" s="16" t="s">
        <v>10</v>
      </c>
      <c r="Z13" s="15" t="s">
        <v>10</v>
      </c>
      <c r="AA13" s="16" t="s">
        <v>10</v>
      </c>
      <c r="AB13" s="16" t="s">
        <v>10</v>
      </c>
      <c r="AC13" s="15" t="s">
        <v>10</v>
      </c>
      <c r="AD13" s="16" t="s">
        <v>10</v>
      </c>
      <c r="AE13" s="16" t="s">
        <v>10</v>
      </c>
      <c r="AF13" s="15" t="s">
        <v>10</v>
      </c>
      <c r="AG13" s="16" t="s">
        <v>10</v>
      </c>
      <c r="AH13" s="16" t="s">
        <v>10</v>
      </c>
      <c r="AI13" s="15" t="s">
        <v>10</v>
      </c>
    </row>
    <row r="14" spans="1:35" s="2" customFormat="1" ht="203.25" customHeight="1" x14ac:dyDescent="0.25">
      <c r="A14" s="17" t="s">
        <v>38</v>
      </c>
      <c r="B14" s="18" t="s">
        <v>65</v>
      </c>
      <c r="C14" s="7" t="s">
        <v>106</v>
      </c>
      <c r="D14" s="7" t="s">
        <v>156</v>
      </c>
      <c r="E14" s="5" t="s">
        <v>39</v>
      </c>
      <c r="F14" s="110">
        <v>43466</v>
      </c>
      <c r="G14" s="110">
        <v>44531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20" t="s">
        <v>10</v>
      </c>
      <c r="Y14" s="21" t="s">
        <v>10</v>
      </c>
      <c r="Z14" s="21" t="s">
        <v>10</v>
      </c>
      <c r="AA14" s="21" t="s">
        <v>10</v>
      </c>
      <c r="AB14" s="21" t="s">
        <v>10</v>
      </c>
      <c r="AC14" s="21" t="s">
        <v>10</v>
      </c>
      <c r="AD14" s="21" t="s">
        <v>10</v>
      </c>
      <c r="AE14" s="20" t="s">
        <v>10</v>
      </c>
      <c r="AF14" s="21" t="s">
        <v>10</v>
      </c>
      <c r="AG14" s="21" t="s">
        <v>10</v>
      </c>
      <c r="AH14" s="21" t="s">
        <v>10</v>
      </c>
      <c r="AI14" s="21" t="s">
        <v>10</v>
      </c>
    </row>
    <row r="15" spans="1:35" s="2" customFormat="1" ht="204" customHeight="1" x14ac:dyDescent="0.25">
      <c r="A15" s="17"/>
      <c r="B15" s="18" t="s">
        <v>111</v>
      </c>
      <c r="C15" s="7" t="s">
        <v>106</v>
      </c>
      <c r="D15" s="7" t="s">
        <v>156</v>
      </c>
      <c r="E15" s="126" t="s">
        <v>39</v>
      </c>
      <c r="F15" s="110">
        <v>43466</v>
      </c>
      <c r="G15" s="110">
        <v>44531</v>
      </c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0" t="s">
        <v>10</v>
      </c>
      <c r="Y15" s="21" t="s">
        <v>10</v>
      </c>
      <c r="Z15" s="21" t="s">
        <v>10</v>
      </c>
      <c r="AA15" s="21" t="s">
        <v>10</v>
      </c>
      <c r="AB15" s="21" t="s">
        <v>10</v>
      </c>
      <c r="AC15" s="21" t="s">
        <v>10</v>
      </c>
      <c r="AD15" s="21" t="s">
        <v>10</v>
      </c>
      <c r="AE15" s="20" t="s">
        <v>10</v>
      </c>
      <c r="AF15" s="21" t="s">
        <v>10</v>
      </c>
      <c r="AG15" s="21" t="s">
        <v>10</v>
      </c>
      <c r="AH15" s="21" t="s">
        <v>10</v>
      </c>
      <c r="AI15" s="21" t="s">
        <v>10</v>
      </c>
    </row>
    <row r="16" spans="1:35" s="2" customFormat="1" ht="206.25" customHeight="1" x14ac:dyDescent="0.25">
      <c r="A16" s="17" t="s">
        <v>61</v>
      </c>
      <c r="B16" s="18" t="s">
        <v>58</v>
      </c>
      <c r="C16" s="7" t="s">
        <v>106</v>
      </c>
      <c r="D16" s="7" t="s">
        <v>156</v>
      </c>
      <c r="E16" s="5" t="s">
        <v>39</v>
      </c>
      <c r="F16" s="110">
        <v>43466</v>
      </c>
      <c r="G16" s="110">
        <v>44531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21"/>
      <c r="Y16" s="20" t="s">
        <v>10</v>
      </c>
      <c r="Z16" s="21" t="s">
        <v>10</v>
      </c>
      <c r="AA16" s="20" t="s">
        <v>10</v>
      </c>
      <c r="AB16" s="20"/>
      <c r="AC16" s="21" t="s">
        <v>10</v>
      </c>
      <c r="AD16" s="20" t="s">
        <v>10</v>
      </c>
      <c r="AE16" s="20" t="s">
        <v>10</v>
      </c>
      <c r="AF16" s="21"/>
      <c r="AG16" s="20" t="s">
        <v>10</v>
      </c>
      <c r="AH16" s="20" t="s">
        <v>10</v>
      </c>
      <c r="AI16" s="21" t="s">
        <v>10</v>
      </c>
    </row>
    <row r="17" spans="1:35" s="2" customFormat="1" ht="218.25" customHeight="1" x14ac:dyDescent="0.25">
      <c r="A17" s="17"/>
      <c r="B17" s="18" t="s">
        <v>112</v>
      </c>
      <c r="C17" s="7" t="s">
        <v>106</v>
      </c>
      <c r="D17" s="7" t="s">
        <v>156</v>
      </c>
      <c r="E17" s="126" t="s">
        <v>39</v>
      </c>
      <c r="F17" s="110">
        <v>43466</v>
      </c>
      <c r="G17" s="110">
        <v>44531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0" t="s">
        <v>10</v>
      </c>
      <c r="Y17" s="21" t="s">
        <v>10</v>
      </c>
      <c r="Z17" s="21" t="s">
        <v>10</v>
      </c>
      <c r="AA17" s="21" t="s">
        <v>10</v>
      </c>
      <c r="AB17" s="21" t="s">
        <v>10</v>
      </c>
      <c r="AC17" s="21" t="s">
        <v>10</v>
      </c>
      <c r="AD17" s="21" t="s">
        <v>10</v>
      </c>
      <c r="AE17" s="20" t="s">
        <v>10</v>
      </c>
      <c r="AF17" s="21" t="s">
        <v>10</v>
      </c>
      <c r="AG17" s="21" t="s">
        <v>10</v>
      </c>
      <c r="AH17" s="21" t="s">
        <v>10</v>
      </c>
      <c r="AI17" s="21" t="s">
        <v>10</v>
      </c>
    </row>
    <row r="18" spans="1:35" s="2" customFormat="1" ht="108" customHeight="1" x14ac:dyDescent="0.25">
      <c r="A18" s="9" t="s">
        <v>40</v>
      </c>
      <c r="B18" s="24" t="s">
        <v>15</v>
      </c>
      <c r="C18" s="11" t="s">
        <v>106</v>
      </c>
      <c r="D18" s="11" t="s">
        <v>124</v>
      </c>
      <c r="E18" s="25" t="s">
        <v>41</v>
      </c>
      <c r="F18" s="68">
        <v>43466</v>
      </c>
      <c r="G18" s="68">
        <v>44531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1" t="s">
        <v>10</v>
      </c>
      <c r="Y18" s="13" t="s">
        <v>10</v>
      </c>
      <c r="Z18" s="11" t="s">
        <v>10</v>
      </c>
      <c r="AA18" s="13" t="s">
        <v>10</v>
      </c>
      <c r="AB18" s="13" t="s">
        <v>10</v>
      </c>
      <c r="AC18" s="11" t="s">
        <v>10</v>
      </c>
      <c r="AD18" s="13" t="s">
        <v>10</v>
      </c>
      <c r="AE18" s="13" t="s">
        <v>10</v>
      </c>
      <c r="AF18" s="11" t="s">
        <v>10</v>
      </c>
      <c r="AG18" s="13" t="s">
        <v>10</v>
      </c>
      <c r="AH18" s="13" t="s">
        <v>10</v>
      </c>
      <c r="AI18" s="11" t="s">
        <v>10</v>
      </c>
    </row>
    <row r="19" spans="1:35" s="2" customFormat="1" ht="113.25" customHeight="1" x14ac:dyDescent="0.25">
      <c r="A19" s="17" t="s">
        <v>42</v>
      </c>
      <c r="B19" s="26" t="s">
        <v>66</v>
      </c>
      <c r="C19" s="7" t="s">
        <v>106</v>
      </c>
      <c r="D19" s="7" t="s">
        <v>124</v>
      </c>
      <c r="E19" s="22" t="s">
        <v>64</v>
      </c>
      <c r="F19" s="110">
        <v>43466</v>
      </c>
      <c r="G19" s="110">
        <v>44531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7" t="s">
        <v>10</v>
      </c>
      <c r="Y19" s="6" t="s">
        <v>10</v>
      </c>
      <c r="Z19" s="7" t="s">
        <v>10</v>
      </c>
      <c r="AA19" s="6" t="s">
        <v>10</v>
      </c>
      <c r="AB19" s="6" t="s">
        <v>10</v>
      </c>
      <c r="AC19" s="7" t="s">
        <v>10</v>
      </c>
      <c r="AD19" s="6" t="s">
        <v>10</v>
      </c>
      <c r="AE19" s="6" t="s">
        <v>10</v>
      </c>
      <c r="AF19" s="7" t="s">
        <v>10</v>
      </c>
      <c r="AG19" s="6" t="s">
        <v>10</v>
      </c>
      <c r="AH19" s="6" t="s">
        <v>10</v>
      </c>
      <c r="AI19" s="7" t="s">
        <v>10</v>
      </c>
    </row>
    <row r="20" spans="1:35" s="2" customFormat="1" ht="116.25" customHeight="1" x14ac:dyDescent="0.25">
      <c r="A20" s="17"/>
      <c r="B20" s="26" t="s">
        <v>113</v>
      </c>
      <c r="C20" s="7" t="s">
        <v>106</v>
      </c>
      <c r="D20" s="7" t="s">
        <v>124</v>
      </c>
      <c r="E20" s="22" t="s">
        <v>64</v>
      </c>
      <c r="F20" s="110">
        <v>43466</v>
      </c>
      <c r="G20" s="110">
        <v>44531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6" t="s">
        <v>10</v>
      </c>
      <c r="Y20" s="6" t="s">
        <v>10</v>
      </c>
      <c r="Z20" s="7" t="s">
        <v>10</v>
      </c>
      <c r="AA20" s="6" t="s">
        <v>10</v>
      </c>
      <c r="AB20" s="6" t="s">
        <v>10</v>
      </c>
      <c r="AC20" s="7" t="s">
        <v>10</v>
      </c>
      <c r="AD20" s="6" t="s">
        <v>10</v>
      </c>
      <c r="AE20" s="6" t="s">
        <v>10</v>
      </c>
      <c r="AF20" s="6" t="s">
        <v>10</v>
      </c>
      <c r="AG20" s="6" t="s">
        <v>10</v>
      </c>
      <c r="AH20" s="6" t="s">
        <v>10</v>
      </c>
      <c r="AI20" s="7" t="s">
        <v>10</v>
      </c>
    </row>
    <row r="21" spans="1:35" ht="111" customHeight="1" x14ac:dyDescent="0.25">
      <c r="A21" s="27" t="s">
        <v>63</v>
      </c>
      <c r="B21" s="26" t="s">
        <v>67</v>
      </c>
      <c r="C21" s="7" t="s">
        <v>106</v>
      </c>
      <c r="D21" s="7" t="s">
        <v>124</v>
      </c>
      <c r="E21" s="22" t="s">
        <v>16</v>
      </c>
      <c r="F21" s="110">
        <v>43466</v>
      </c>
      <c r="G21" s="110">
        <v>44531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1"/>
      <c r="Y21" s="20" t="s">
        <v>10</v>
      </c>
      <c r="Z21" s="21"/>
      <c r="AA21" s="20"/>
      <c r="AB21" s="20"/>
      <c r="AC21" s="21" t="s">
        <v>10</v>
      </c>
      <c r="AD21" s="20"/>
      <c r="AE21" s="20"/>
      <c r="AF21" s="21"/>
      <c r="AG21" s="20" t="s">
        <v>10</v>
      </c>
      <c r="AH21" s="20"/>
      <c r="AI21" s="21"/>
    </row>
    <row r="22" spans="1:35" ht="74.25" customHeight="1" x14ac:dyDescent="0.25">
      <c r="A22" s="29"/>
      <c r="B22" s="26" t="s">
        <v>114</v>
      </c>
      <c r="C22" s="18"/>
      <c r="D22" s="22"/>
      <c r="E22" s="29"/>
      <c r="F22" s="110">
        <v>43466</v>
      </c>
      <c r="G22" s="110">
        <v>44531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1"/>
      <c r="Y22" s="20" t="s">
        <v>10</v>
      </c>
      <c r="Z22" s="21"/>
      <c r="AA22" s="20"/>
      <c r="AB22" s="20"/>
      <c r="AC22" s="21" t="s">
        <v>10</v>
      </c>
      <c r="AD22" s="20"/>
      <c r="AE22" s="20"/>
      <c r="AF22" s="21"/>
      <c r="AG22" s="20" t="s">
        <v>10</v>
      </c>
      <c r="AH22" s="20"/>
      <c r="AI22" s="21"/>
    </row>
    <row r="23" spans="1:35" s="2" customFormat="1" x14ac:dyDescent="0.25">
      <c r="A23" s="144" t="s">
        <v>70</v>
      </c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</row>
    <row r="24" spans="1:35" s="2" customFormat="1" ht="96" customHeight="1" x14ac:dyDescent="0.25">
      <c r="A24" s="9" t="s">
        <v>43</v>
      </c>
      <c r="B24" s="10" t="s">
        <v>17</v>
      </c>
      <c r="C24" s="11" t="s">
        <v>106</v>
      </c>
      <c r="D24" s="11" t="s">
        <v>156</v>
      </c>
      <c r="E24" s="134" t="s">
        <v>44</v>
      </c>
      <c r="F24" s="68">
        <v>43466</v>
      </c>
      <c r="G24" s="68">
        <v>44531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5"/>
      <c r="Y24" s="16"/>
      <c r="Z24" s="15"/>
      <c r="AA24" s="16" t="s">
        <v>10</v>
      </c>
      <c r="AB24" s="16"/>
      <c r="AC24" s="15"/>
      <c r="AD24" s="16"/>
      <c r="AE24" s="16" t="s">
        <v>10</v>
      </c>
      <c r="AF24" s="15"/>
      <c r="AG24" s="16"/>
      <c r="AH24" s="16"/>
      <c r="AI24" s="16" t="s">
        <v>10</v>
      </c>
    </row>
    <row r="25" spans="1:35" s="2" customFormat="1" ht="90" customHeight="1" x14ac:dyDescent="0.25">
      <c r="A25" s="17" t="s">
        <v>91</v>
      </c>
      <c r="B25" s="18" t="s">
        <v>92</v>
      </c>
      <c r="C25" s="7" t="s">
        <v>106</v>
      </c>
      <c r="D25" s="7" t="s">
        <v>156</v>
      </c>
      <c r="E25" s="135"/>
      <c r="F25" s="110">
        <v>43466</v>
      </c>
      <c r="G25" s="110">
        <v>44531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21"/>
      <c r="Y25" s="20"/>
      <c r="Z25" s="21"/>
      <c r="AA25" s="20" t="s">
        <v>10</v>
      </c>
      <c r="AB25" s="20"/>
      <c r="AC25" s="21"/>
      <c r="AD25" s="20"/>
      <c r="AE25" s="20" t="s">
        <v>10</v>
      </c>
      <c r="AF25" s="21"/>
      <c r="AG25" s="20"/>
      <c r="AH25" s="20"/>
      <c r="AI25" s="20" t="s">
        <v>10</v>
      </c>
    </row>
    <row r="26" spans="1:35" s="2" customFormat="1" ht="98.25" customHeight="1" x14ac:dyDescent="0.25">
      <c r="A26" s="17"/>
      <c r="B26" s="18" t="s">
        <v>115</v>
      </c>
      <c r="C26" s="7" t="s">
        <v>106</v>
      </c>
      <c r="D26" s="7" t="s">
        <v>156</v>
      </c>
      <c r="E26" s="136"/>
      <c r="F26" s="110">
        <v>43466</v>
      </c>
      <c r="G26" s="110">
        <v>44531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21"/>
      <c r="Y26" s="20"/>
      <c r="Z26" s="21"/>
      <c r="AA26" s="20" t="s">
        <v>10</v>
      </c>
      <c r="AB26" s="20"/>
      <c r="AC26" s="21"/>
      <c r="AD26" s="20"/>
      <c r="AE26" s="20" t="s">
        <v>10</v>
      </c>
      <c r="AF26" s="21"/>
      <c r="AG26" s="20"/>
      <c r="AH26" s="20"/>
      <c r="AI26" s="20" t="s">
        <v>10</v>
      </c>
    </row>
    <row r="27" spans="1:35" s="105" customFormat="1" ht="28.5" customHeight="1" x14ac:dyDescent="0.3">
      <c r="A27" s="106"/>
      <c r="B27" s="93" t="s">
        <v>18</v>
      </c>
      <c r="C27" s="93"/>
      <c r="D27" s="101"/>
      <c r="E27" s="102"/>
      <c r="F27" s="100"/>
      <c r="G27" s="100"/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93"/>
      <c r="Y27" s="100"/>
      <c r="Z27" s="93"/>
      <c r="AA27" s="100"/>
      <c r="AB27" s="100"/>
      <c r="AC27" s="93"/>
      <c r="AD27" s="100"/>
      <c r="AE27" s="100"/>
      <c r="AF27" s="93"/>
      <c r="AG27" s="100"/>
      <c r="AH27" s="100"/>
      <c r="AI27" s="93"/>
    </row>
    <row r="28" spans="1:35" s="105" customFormat="1" ht="20.25" x14ac:dyDescent="0.25">
      <c r="A28" s="139" t="s">
        <v>123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</row>
    <row r="29" spans="1:35" s="2" customFormat="1" ht="29.25" customHeight="1" x14ac:dyDescent="0.25">
      <c r="A29" s="145" t="s">
        <v>19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7"/>
    </row>
    <row r="30" spans="1:35" s="2" customFormat="1" ht="283.5" customHeight="1" x14ac:dyDescent="0.25">
      <c r="A30" s="112" t="s">
        <v>45</v>
      </c>
      <c r="B30" s="10" t="s">
        <v>20</v>
      </c>
      <c r="C30" s="11" t="s">
        <v>106</v>
      </c>
      <c r="D30" s="11" t="s">
        <v>156</v>
      </c>
      <c r="E30" s="31" t="s">
        <v>21</v>
      </c>
      <c r="F30" s="68">
        <v>43466</v>
      </c>
      <c r="G30" s="68">
        <v>44531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32" t="s">
        <v>10</v>
      </c>
      <c r="Y30" s="32" t="s">
        <v>10</v>
      </c>
      <c r="Z30" s="32" t="s">
        <v>10</v>
      </c>
      <c r="AA30" s="32" t="s">
        <v>10</v>
      </c>
      <c r="AB30" s="32" t="s">
        <v>10</v>
      </c>
      <c r="AC30" s="32" t="s">
        <v>10</v>
      </c>
      <c r="AD30" s="32" t="s">
        <v>10</v>
      </c>
      <c r="AE30" s="32" t="s">
        <v>10</v>
      </c>
      <c r="AF30" s="32" t="s">
        <v>10</v>
      </c>
      <c r="AG30" s="32" t="s">
        <v>10</v>
      </c>
      <c r="AH30" s="33" t="s">
        <v>10</v>
      </c>
      <c r="AI30" s="33" t="s">
        <v>10</v>
      </c>
    </row>
    <row r="31" spans="1:35" s="2" customFormat="1" ht="111.75" customHeight="1" x14ac:dyDescent="0.25">
      <c r="A31" s="113" t="s">
        <v>46</v>
      </c>
      <c r="B31" s="18" t="s">
        <v>22</v>
      </c>
      <c r="C31" s="7" t="s">
        <v>106</v>
      </c>
      <c r="D31" s="7" t="s">
        <v>156</v>
      </c>
      <c r="E31" s="34" t="s">
        <v>23</v>
      </c>
      <c r="F31" s="110">
        <v>43466</v>
      </c>
      <c r="G31" s="110">
        <v>44531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35" t="s">
        <v>10</v>
      </c>
      <c r="Y31" s="35" t="s">
        <v>10</v>
      </c>
      <c r="Z31" s="35" t="s">
        <v>10</v>
      </c>
      <c r="AA31" s="35" t="s">
        <v>10</v>
      </c>
      <c r="AB31" s="35" t="s">
        <v>10</v>
      </c>
      <c r="AC31" s="35" t="s">
        <v>10</v>
      </c>
      <c r="AD31" s="35" t="s">
        <v>10</v>
      </c>
      <c r="AE31" s="35" t="s">
        <v>10</v>
      </c>
      <c r="AF31" s="35" t="s">
        <v>10</v>
      </c>
      <c r="AG31" s="35" t="s">
        <v>10</v>
      </c>
      <c r="AH31" s="36" t="s">
        <v>10</v>
      </c>
      <c r="AI31" s="36" t="s">
        <v>10</v>
      </c>
    </row>
    <row r="32" spans="1:35" s="2" customFormat="1" ht="95.25" customHeight="1" x14ac:dyDescent="0.25">
      <c r="A32" s="17"/>
      <c r="B32" s="18" t="s">
        <v>116</v>
      </c>
      <c r="C32" s="7" t="s">
        <v>106</v>
      </c>
      <c r="D32" s="7" t="s">
        <v>156</v>
      </c>
      <c r="E32" s="34" t="s">
        <v>23</v>
      </c>
      <c r="F32" s="156" t="s">
        <v>57</v>
      </c>
      <c r="G32" s="157"/>
      <c r="H32" s="19"/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35" t="s">
        <v>10</v>
      </c>
      <c r="Y32" s="35" t="s">
        <v>10</v>
      </c>
      <c r="Z32" s="35" t="s">
        <v>10</v>
      </c>
      <c r="AA32" s="35" t="s">
        <v>10</v>
      </c>
      <c r="AB32" s="35" t="s">
        <v>10</v>
      </c>
      <c r="AC32" s="35" t="s">
        <v>10</v>
      </c>
      <c r="AD32" s="35" t="s">
        <v>10</v>
      </c>
      <c r="AE32" s="35" t="s">
        <v>10</v>
      </c>
      <c r="AF32" s="35" t="s">
        <v>10</v>
      </c>
      <c r="AG32" s="35" t="s">
        <v>10</v>
      </c>
      <c r="AH32" s="36" t="s">
        <v>10</v>
      </c>
      <c r="AI32" s="36" t="s">
        <v>10</v>
      </c>
    </row>
    <row r="33" spans="1:35" s="2" customFormat="1" ht="27.75" customHeight="1" x14ac:dyDescent="0.3">
      <c r="A33" s="158" t="s">
        <v>100</v>
      </c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60"/>
    </row>
    <row r="34" spans="1:35" s="85" customFormat="1" ht="84" customHeight="1" x14ac:dyDescent="0.25">
      <c r="A34" s="76" t="s">
        <v>103</v>
      </c>
      <c r="B34" s="77" t="s">
        <v>99</v>
      </c>
      <c r="C34" s="78" t="s">
        <v>106</v>
      </c>
      <c r="D34" s="78" t="s">
        <v>156</v>
      </c>
      <c r="E34" s="164" t="s">
        <v>101</v>
      </c>
      <c r="F34" s="68">
        <v>43466</v>
      </c>
      <c r="G34" s="68">
        <v>44531</v>
      </c>
      <c r="H34" s="80">
        <f>I34+N34+S34</f>
        <v>220.5</v>
      </c>
      <c r="I34" s="80">
        <f>L34</f>
        <v>20.5</v>
      </c>
      <c r="J34" s="80"/>
      <c r="K34" s="80"/>
      <c r="L34" s="80">
        <f>L37</f>
        <v>20.5</v>
      </c>
      <c r="M34" s="80"/>
      <c r="N34" s="80">
        <f>Q34</f>
        <v>100</v>
      </c>
      <c r="O34" s="80"/>
      <c r="P34" s="80"/>
      <c r="Q34" s="80">
        <f>Q37</f>
        <v>100</v>
      </c>
      <c r="R34" s="80"/>
      <c r="S34" s="80">
        <f>V34</f>
        <v>100</v>
      </c>
      <c r="T34" s="80"/>
      <c r="U34" s="80"/>
      <c r="V34" s="80">
        <f>V37</f>
        <v>100</v>
      </c>
      <c r="W34" s="80"/>
      <c r="X34" s="82"/>
      <c r="Y34" s="83" t="s">
        <v>10</v>
      </c>
      <c r="Z34" s="83" t="s">
        <v>10</v>
      </c>
      <c r="AA34" s="82"/>
      <c r="AB34" s="82"/>
      <c r="AC34" s="83" t="s">
        <v>10</v>
      </c>
      <c r="AD34" s="83" t="s">
        <v>10</v>
      </c>
      <c r="AE34" s="84"/>
      <c r="AF34" s="82"/>
      <c r="AG34" s="83" t="s">
        <v>10</v>
      </c>
      <c r="AH34" s="83" t="s">
        <v>10</v>
      </c>
    </row>
    <row r="35" spans="1:35" s="85" customFormat="1" ht="121.5" customHeight="1" x14ac:dyDescent="0.25">
      <c r="A35" s="111" t="s">
        <v>104</v>
      </c>
      <c r="B35" s="77" t="s">
        <v>122</v>
      </c>
      <c r="C35" s="86" t="s">
        <v>106</v>
      </c>
      <c r="D35" s="86" t="s">
        <v>156</v>
      </c>
      <c r="E35" s="165"/>
      <c r="F35" s="110">
        <v>43466</v>
      </c>
      <c r="G35" s="110">
        <v>44531</v>
      </c>
      <c r="H35" s="80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2"/>
      <c r="Y35" s="79" t="s">
        <v>10</v>
      </c>
      <c r="Z35" s="79" t="s">
        <v>10</v>
      </c>
      <c r="AA35" s="82"/>
      <c r="AB35" s="82"/>
      <c r="AC35" s="79" t="s">
        <v>10</v>
      </c>
      <c r="AD35" s="79" t="s">
        <v>10</v>
      </c>
      <c r="AE35" s="82"/>
      <c r="AF35" s="82"/>
      <c r="AG35" s="79" t="s">
        <v>10</v>
      </c>
      <c r="AH35" s="79" t="s">
        <v>10</v>
      </c>
      <c r="AI35" s="87"/>
    </row>
    <row r="36" spans="1:35" s="85" customFormat="1" ht="122.25" customHeight="1" x14ac:dyDescent="0.25">
      <c r="A36" s="75"/>
      <c r="B36" s="88" t="s">
        <v>163</v>
      </c>
      <c r="C36" s="86" t="s">
        <v>106</v>
      </c>
      <c r="D36" s="86" t="s">
        <v>156</v>
      </c>
      <c r="E36" s="165"/>
      <c r="F36" s="110">
        <v>43466</v>
      </c>
      <c r="G36" s="110">
        <v>44531</v>
      </c>
      <c r="H36" s="80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2"/>
      <c r="Y36" s="79" t="s">
        <v>10</v>
      </c>
      <c r="Z36" s="79" t="s">
        <v>10</v>
      </c>
      <c r="AA36" s="82"/>
      <c r="AB36" s="82"/>
      <c r="AC36" s="79" t="s">
        <v>10</v>
      </c>
      <c r="AD36" s="79" t="s">
        <v>10</v>
      </c>
      <c r="AE36" s="82"/>
      <c r="AF36" s="82"/>
      <c r="AG36" s="79" t="s">
        <v>10</v>
      </c>
      <c r="AH36" s="79" t="s">
        <v>10</v>
      </c>
      <c r="AI36" s="87"/>
    </row>
    <row r="37" spans="1:35" s="85" customFormat="1" ht="95.25" customHeight="1" x14ac:dyDescent="0.25">
      <c r="A37" s="111" t="s">
        <v>105</v>
      </c>
      <c r="B37" s="88" t="s">
        <v>102</v>
      </c>
      <c r="C37" s="86" t="s">
        <v>106</v>
      </c>
      <c r="D37" s="86" t="s">
        <v>156</v>
      </c>
      <c r="E37" s="166"/>
      <c r="F37" s="110">
        <v>43466</v>
      </c>
      <c r="G37" s="110">
        <v>44531</v>
      </c>
      <c r="H37" s="89">
        <f>I37+N37+S37</f>
        <v>220.5</v>
      </c>
      <c r="I37" s="89">
        <f>L37</f>
        <v>20.5</v>
      </c>
      <c r="J37" s="89"/>
      <c r="K37" s="89"/>
      <c r="L37" s="89">
        <v>20.5</v>
      </c>
      <c r="M37" s="89"/>
      <c r="N37" s="89">
        <f>Q37</f>
        <v>100</v>
      </c>
      <c r="O37" s="89"/>
      <c r="P37" s="89"/>
      <c r="Q37" s="89">
        <v>100</v>
      </c>
      <c r="R37" s="89"/>
      <c r="S37" s="89">
        <f>V37</f>
        <v>100</v>
      </c>
      <c r="T37" s="89"/>
      <c r="U37" s="89"/>
      <c r="V37" s="89">
        <v>100</v>
      </c>
      <c r="W37" s="89"/>
      <c r="X37" s="90"/>
      <c r="Y37" s="90"/>
      <c r="Z37" s="79" t="s">
        <v>10</v>
      </c>
      <c r="AA37" s="90"/>
      <c r="AB37" s="90"/>
      <c r="AC37" s="90"/>
      <c r="AD37" s="79" t="s">
        <v>10</v>
      </c>
      <c r="AE37" s="90"/>
      <c r="AF37" s="90"/>
      <c r="AG37" s="90"/>
      <c r="AH37" s="79" t="s">
        <v>10</v>
      </c>
      <c r="AI37" s="91"/>
    </row>
    <row r="38" spans="1:35" s="85" customFormat="1" ht="90.75" customHeight="1" x14ac:dyDescent="0.25">
      <c r="A38" s="111"/>
      <c r="B38" s="88" t="s">
        <v>157</v>
      </c>
      <c r="C38" s="86" t="s">
        <v>106</v>
      </c>
      <c r="D38" s="86" t="s">
        <v>156</v>
      </c>
      <c r="E38" s="167"/>
      <c r="F38" s="110">
        <v>43466</v>
      </c>
      <c r="G38" s="110">
        <v>44531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0"/>
      <c r="Y38" s="90"/>
      <c r="Z38" s="79" t="s">
        <v>10</v>
      </c>
      <c r="AA38" s="90"/>
      <c r="AB38" s="90"/>
      <c r="AC38" s="90"/>
      <c r="AD38" s="79" t="s">
        <v>10</v>
      </c>
      <c r="AE38" s="90"/>
      <c r="AF38" s="90"/>
      <c r="AG38" s="90"/>
      <c r="AH38" s="79" t="s">
        <v>10</v>
      </c>
      <c r="AI38" s="91"/>
    </row>
    <row r="39" spans="1:35" s="105" customFormat="1" ht="21.75" customHeight="1" x14ac:dyDescent="0.3">
      <c r="A39" s="100"/>
      <c r="B39" s="93" t="s">
        <v>24</v>
      </c>
      <c r="C39" s="93"/>
      <c r="D39" s="101"/>
      <c r="E39" s="102"/>
      <c r="F39" s="100"/>
      <c r="G39" s="100"/>
      <c r="H39" s="103">
        <f>I39+N39+S39</f>
        <v>220.5</v>
      </c>
      <c r="I39" s="103">
        <f>L39</f>
        <v>20.5</v>
      </c>
      <c r="J39" s="103">
        <v>0</v>
      </c>
      <c r="K39" s="103">
        <v>0</v>
      </c>
      <c r="L39" s="103">
        <f>L34</f>
        <v>20.5</v>
      </c>
      <c r="M39" s="103">
        <v>0</v>
      </c>
      <c r="N39" s="103">
        <f>Q39</f>
        <v>100</v>
      </c>
      <c r="O39" s="103">
        <v>0</v>
      </c>
      <c r="P39" s="103">
        <v>0</v>
      </c>
      <c r="Q39" s="103">
        <f>Q34</f>
        <v>100</v>
      </c>
      <c r="R39" s="103">
        <v>0</v>
      </c>
      <c r="S39" s="103">
        <f>V39</f>
        <v>100</v>
      </c>
      <c r="T39" s="103">
        <v>0</v>
      </c>
      <c r="U39" s="103">
        <v>0</v>
      </c>
      <c r="V39" s="103">
        <f>V34</f>
        <v>100</v>
      </c>
      <c r="W39" s="103">
        <v>0</v>
      </c>
      <c r="X39" s="94"/>
      <c r="Y39" s="104"/>
      <c r="Z39" s="94"/>
      <c r="AA39" s="100"/>
      <c r="AB39" s="100"/>
      <c r="AC39" s="93"/>
      <c r="AD39" s="100"/>
      <c r="AE39" s="100"/>
      <c r="AF39" s="93"/>
      <c r="AG39" s="100"/>
      <c r="AH39" s="100"/>
      <c r="AI39" s="93"/>
    </row>
    <row r="40" spans="1:35" s="105" customFormat="1" ht="30.75" customHeight="1" x14ac:dyDescent="0.25">
      <c r="A40" s="148" t="s">
        <v>69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</row>
    <row r="41" spans="1:35" s="2" customFormat="1" ht="27" customHeight="1" x14ac:dyDescent="0.25">
      <c r="A41" s="150" t="s">
        <v>71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2"/>
    </row>
    <row r="42" spans="1:35" s="44" customFormat="1" ht="156.75" customHeight="1" x14ac:dyDescent="0.25">
      <c r="A42" s="37" t="s">
        <v>49</v>
      </c>
      <c r="B42" s="38" t="s">
        <v>47</v>
      </c>
      <c r="C42" s="11" t="s">
        <v>106</v>
      </c>
      <c r="D42" s="40" t="s">
        <v>125</v>
      </c>
      <c r="E42" s="40" t="s">
        <v>25</v>
      </c>
      <c r="F42" s="68">
        <v>43466</v>
      </c>
      <c r="G42" s="68">
        <v>44531</v>
      </c>
      <c r="H42" s="41">
        <f>I42+N42+S42</f>
        <v>360</v>
      </c>
      <c r="I42" s="41">
        <f>J42+K42+L42+M42</f>
        <v>0</v>
      </c>
      <c r="J42" s="42">
        <f>J43+J45+J47</f>
        <v>0</v>
      </c>
      <c r="K42" s="42">
        <f>K43+K45+K47</f>
        <v>0</v>
      </c>
      <c r="L42" s="42">
        <f>L43+L45+L47+L48</f>
        <v>0</v>
      </c>
      <c r="M42" s="42">
        <f>M43+M45+M47</f>
        <v>0</v>
      </c>
      <c r="N42" s="41">
        <f>O42+P42+Q42+R42</f>
        <v>180</v>
      </c>
      <c r="O42" s="42">
        <f>O43+O45+O47</f>
        <v>0</v>
      </c>
      <c r="P42" s="42">
        <f>P43+P45+P47</f>
        <v>0</v>
      </c>
      <c r="Q42" s="42">
        <f>Q43+Q45+Q47</f>
        <v>180</v>
      </c>
      <c r="R42" s="42">
        <f>R43+R45+R47</f>
        <v>0</v>
      </c>
      <c r="S42" s="41">
        <f>T42+U42+V42+W42</f>
        <v>180</v>
      </c>
      <c r="T42" s="42">
        <f>T43+T45+T47</f>
        <v>0</v>
      </c>
      <c r="U42" s="42">
        <f>U43+U45+U47</f>
        <v>0</v>
      </c>
      <c r="V42" s="42">
        <f>V43+V45+V47</f>
        <v>180</v>
      </c>
      <c r="W42" s="42">
        <f>W43+W45+W47</f>
        <v>0</v>
      </c>
      <c r="X42" s="43" t="s">
        <v>10</v>
      </c>
      <c r="Y42" s="43" t="s">
        <v>10</v>
      </c>
      <c r="Z42" s="43" t="s">
        <v>10</v>
      </c>
      <c r="AA42" s="43" t="s">
        <v>10</v>
      </c>
      <c r="AB42" s="43" t="s">
        <v>10</v>
      </c>
      <c r="AC42" s="43" t="s">
        <v>10</v>
      </c>
      <c r="AD42" s="43" t="s">
        <v>10</v>
      </c>
      <c r="AE42" s="43" t="s">
        <v>10</v>
      </c>
      <c r="AF42" s="43" t="s">
        <v>10</v>
      </c>
      <c r="AG42" s="43" t="s">
        <v>10</v>
      </c>
      <c r="AH42" s="43" t="s">
        <v>10</v>
      </c>
      <c r="AI42" s="43" t="s">
        <v>10</v>
      </c>
    </row>
    <row r="43" spans="1:35" s="2" customFormat="1" ht="153" customHeight="1" x14ac:dyDescent="0.25">
      <c r="A43" s="45" t="s">
        <v>50</v>
      </c>
      <c r="B43" s="46" t="s">
        <v>77</v>
      </c>
      <c r="C43" s="7" t="s">
        <v>106</v>
      </c>
      <c r="D43" s="48" t="s">
        <v>125</v>
      </c>
      <c r="E43" s="36" t="s">
        <v>48</v>
      </c>
      <c r="F43" s="110">
        <v>43466</v>
      </c>
      <c r="G43" s="110">
        <v>44531</v>
      </c>
      <c r="H43" s="49">
        <f>I43+N43+S43</f>
        <v>140</v>
      </c>
      <c r="I43" s="49">
        <f t="shared" ref="I43:I52" si="0">J43+K43+L43+M43</f>
        <v>0</v>
      </c>
      <c r="J43" s="49">
        <v>0</v>
      </c>
      <c r="K43" s="49">
        <v>0</v>
      </c>
      <c r="L43" s="49">
        <v>0</v>
      </c>
      <c r="M43" s="49">
        <v>0</v>
      </c>
      <c r="N43" s="49">
        <f t="shared" ref="N43:N52" si="1">O43+P43+Q43+R43</f>
        <v>70</v>
      </c>
      <c r="O43" s="49">
        <v>0</v>
      </c>
      <c r="P43" s="49">
        <v>0</v>
      </c>
      <c r="Q43" s="49">
        <v>70</v>
      </c>
      <c r="R43" s="49">
        <v>0</v>
      </c>
      <c r="S43" s="49">
        <f t="shared" ref="S43" si="2">T43+U43+V43+W43</f>
        <v>70</v>
      </c>
      <c r="T43" s="49">
        <v>0</v>
      </c>
      <c r="U43" s="49">
        <v>0</v>
      </c>
      <c r="V43" s="49">
        <v>70</v>
      </c>
      <c r="W43" s="49">
        <v>0</v>
      </c>
      <c r="X43" s="35"/>
      <c r="Y43" s="35"/>
      <c r="Z43" s="35"/>
      <c r="AA43" s="35"/>
      <c r="AB43" s="35"/>
      <c r="AC43" s="35" t="s">
        <v>10</v>
      </c>
      <c r="AD43" s="35"/>
      <c r="AE43" s="35"/>
      <c r="AF43" s="35"/>
      <c r="AG43" s="36" t="s">
        <v>10</v>
      </c>
      <c r="AH43" s="36"/>
      <c r="AI43" s="47"/>
    </row>
    <row r="44" spans="1:35" s="2" customFormat="1" ht="157.5" customHeight="1" x14ac:dyDescent="0.25">
      <c r="A44" s="45"/>
      <c r="B44" s="46" t="s">
        <v>126</v>
      </c>
      <c r="C44" s="7" t="s">
        <v>106</v>
      </c>
      <c r="D44" s="48" t="s">
        <v>125</v>
      </c>
      <c r="E44" s="36" t="s">
        <v>48</v>
      </c>
      <c r="F44" s="110">
        <v>43466</v>
      </c>
      <c r="G44" s="110">
        <v>44531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35"/>
      <c r="Y44" s="35"/>
      <c r="Z44" s="35"/>
      <c r="AA44" s="35"/>
      <c r="AB44" s="35"/>
      <c r="AC44" s="35" t="s">
        <v>10</v>
      </c>
      <c r="AD44" s="35"/>
      <c r="AE44" s="35"/>
      <c r="AF44" s="35"/>
      <c r="AG44" s="36" t="s">
        <v>10</v>
      </c>
      <c r="AH44" s="36"/>
      <c r="AI44" s="47"/>
    </row>
    <row r="45" spans="1:35" s="2" customFormat="1" ht="157.5" customHeight="1" x14ac:dyDescent="0.25">
      <c r="A45" s="45" t="s">
        <v>62</v>
      </c>
      <c r="B45" s="46" t="s">
        <v>78</v>
      </c>
      <c r="C45" s="7" t="s">
        <v>106</v>
      </c>
      <c r="D45" s="48" t="s">
        <v>125</v>
      </c>
      <c r="E45" s="36" t="s">
        <v>48</v>
      </c>
      <c r="F45" s="110">
        <v>43466</v>
      </c>
      <c r="G45" s="110">
        <v>44531</v>
      </c>
      <c r="H45" s="49">
        <f>I45+N45+S45</f>
        <v>180</v>
      </c>
      <c r="I45" s="49">
        <f t="shared" si="0"/>
        <v>0</v>
      </c>
      <c r="J45" s="49">
        <v>0</v>
      </c>
      <c r="K45" s="49">
        <v>0</v>
      </c>
      <c r="L45" s="49">
        <v>0</v>
      </c>
      <c r="M45" s="49">
        <v>0</v>
      </c>
      <c r="N45" s="49">
        <f t="shared" si="1"/>
        <v>90</v>
      </c>
      <c r="O45" s="49">
        <v>0</v>
      </c>
      <c r="P45" s="49">
        <v>0</v>
      </c>
      <c r="Q45" s="49">
        <v>90</v>
      </c>
      <c r="R45" s="49">
        <v>0</v>
      </c>
      <c r="S45" s="49">
        <f t="shared" ref="S45" si="3">T45+U45+V45+W45</f>
        <v>90</v>
      </c>
      <c r="T45" s="49">
        <v>0</v>
      </c>
      <c r="U45" s="49">
        <v>0</v>
      </c>
      <c r="V45" s="49">
        <v>90</v>
      </c>
      <c r="W45" s="49">
        <v>0</v>
      </c>
      <c r="X45" s="35"/>
      <c r="Y45" s="35"/>
      <c r="Z45" s="35"/>
      <c r="AA45" s="35"/>
      <c r="AB45" s="35"/>
      <c r="AC45" s="35"/>
      <c r="AD45" s="35"/>
      <c r="AE45" s="35" t="s">
        <v>10</v>
      </c>
      <c r="AF45" s="35"/>
      <c r="AG45" s="35"/>
      <c r="AH45" s="36"/>
      <c r="AI45" s="7" t="s">
        <v>10</v>
      </c>
    </row>
    <row r="46" spans="1:35" s="2" customFormat="1" ht="154.5" customHeight="1" x14ac:dyDescent="0.25">
      <c r="A46" s="45"/>
      <c r="B46" s="46" t="s">
        <v>127</v>
      </c>
      <c r="C46" s="7" t="s">
        <v>106</v>
      </c>
      <c r="D46" s="48" t="s">
        <v>125</v>
      </c>
      <c r="E46" s="36" t="s">
        <v>48</v>
      </c>
      <c r="F46" s="110">
        <v>43466</v>
      </c>
      <c r="G46" s="110">
        <v>44531</v>
      </c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35"/>
      <c r="Y46" s="35"/>
      <c r="Z46" s="35"/>
      <c r="AA46" s="35" t="s">
        <v>10</v>
      </c>
      <c r="AB46" s="35"/>
      <c r="AC46" s="35"/>
      <c r="AD46" s="35"/>
      <c r="AE46" s="35" t="s">
        <v>10</v>
      </c>
      <c r="AF46" s="35"/>
      <c r="AG46" s="35"/>
      <c r="AH46" s="36"/>
      <c r="AI46" s="7" t="s">
        <v>10</v>
      </c>
    </row>
    <row r="47" spans="1:35" s="2" customFormat="1" ht="152.25" customHeight="1" x14ac:dyDescent="0.25">
      <c r="A47" s="45" t="s">
        <v>82</v>
      </c>
      <c r="B47" s="46" t="s">
        <v>129</v>
      </c>
      <c r="C47" s="7" t="s">
        <v>106</v>
      </c>
      <c r="D47" s="48" t="s">
        <v>125</v>
      </c>
      <c r="E47" s="47" t="s">
        <v>26</v>
      </c>
      <c r="F47" s="110">
        <v>43466</v>
      </c>
      <c r="G47" s="110">
        <v>44531</v>
      </c>
      <c r="H47" s="49">
        <f>I47+N47+S47</f>
        <v>40</v>
      </c>
      <c r="I47" s="49">
        <f t="shared" si="0"/>
        <v>0</v>
      </c>
      <c r="J47" s="49">
        <v>0</v>
      </c>
      <c r="K47" s="49">
        <v>0</v>
      </c>
      <c r="L47" s="49">
        <v>0</v>
      </c>
      <c r="M47" s="49">
        <v>0</v>
      </c>
      <c r="N47" s="49">
        <f t="shared" si="1"/>
        <v>20</v>
      </c>
      <c r="O47" s="49">
        <v>0</v>
      </c>
      <c r="P47" s="49">
        <v>0</v>
      </c>
      <c r="Q47" s="49">
        <v>20</v>
      </c>
      <c r="R47" s="49">
        <v>0</v>
      </c>
      <c r="S47" s="49">
        <f t="shared" ref="S47" si="4">T47+U47+V47+W47</f>
        <v>20</v>
      </c>
      <c r="T47" s="49">
        <v>0</v>
      </c>
      <c r="U47" s="49">
        <v>0</v>
      </c>
      <c r="V47" s="49">
        <v>20</v>
      </c>
      <c r="W47" s="49">
        <v>0</v>
      </c>
      <c r="X47" s="35"/>
      <c r="Y47" s="35" t="s">
        <v>10</v>
      </c>
      <c r="Z47" s="35"/>
      <c r="AA47" s="35"/>
      <c r="AB47" s="35"/>
      <c r="AC47" s="6" t="s">
        <v>10</v>
      </c>
      <c r="AD47" s="35"/>
      <c r="AE47" s="35"/>
      <c r="AF47" s="35"/>
      <c r="AG47" s="6" t="s">
        <v>10</v>
      </c>
      <c r="AH47" s="36"/>
      <c r="AI47" s="47"/>
    </row>
    <row r="48" spans="1:35" s="2" customFormat="1" ht="152.25" customHeight="1" x14ac:dyDescent="0.25">
      <c r="A48" s="45" t="s">
        <v>82</v>
      </c>
      <c r="B48" s="46" t="s">
        <v>176</v>
      </c>
      <c r="C48" s="7" t="s">
        <v>106</v>
      </c>
      <c r="D48" s="48" t="s">
        <v>125</v>
      </c>
      <c r="E48" s="36" t="s">
        <v>48</v>
      </c>
      <c r="F48" s="110">
        <v>43466</v>
      </c>
      <c r="G48" s="110">
        <v>44531</v>
      </c>
      <c r="H48" s="49">
        <f>I48+N48+S48</f>
        <v>0</v>
      </c>
      <c r="I48" s="49">
        <f t="shared" ref="I48" si="5">J48+K48+L48+M48</f>
        <v>0</v>
      </c>
      <c r="J48" s="49">
        <v>0</v>
      </c>
      <c r="K48" s="49">
        <v>0</v>
      </c>
      <c r="L48" s="49">
        <v>0</v>
      </c>
      <c r="M48" s="49">
        <v>0</v>
      </c>
      <c r="N48" s="49">
        <f t="shared" ref="N48" si="6">O48+P48+Q48+R48</f>
        <v>0</v>
      </c>
      <c r="O48" s="49">
        <v>0</v>
      </c>
      <c r="P48" s="49">
        <v>0</v>
      </c>
      <c r="Q48" s="49">
        <v>0</v>
      </c>
      <c r="R48" s="49">
        <v>0</v>
      </c>
      <c r="S48" s="49">
        <f t="shared" ref="S48" si="7">T48+U48+V48+W48</f>
        <v>0</v>
      </c>
      <c r="T48" s="49">
        <v>0</v>
      </c>
      <c r="U48" s="49">
        <v>0</v>
      </c>
      <c r="V48" s="49">
        <v>0</v>
      </c>
      <c r="W48" s="49">
        <v>0</v>
      </c>
      <c r="X48" s="35" t="s">
        <v>10</v>
      </c>
      <c r="Z48" s="35"/>
      <c r="AA48" s="35"/>
      <c r="AB48" s="6" t="s">
        <v>10</v>
      </c>
      <c r="AD48" s="35"/>
      <c r="AE48" s="35"/>
      <c r="AF48" s="6" t="s">
        <v>10</v>
      </c>
      <c r="AH48" s="36"/>
      <c r="AI48" s="47"/>
    </row>
    <row r="49" spans="1:35" s="2" customFormat="1" ht="144.75" customHeight="1" x14ac:dyDescent="0.25">
      <c r="A49" s="45"/>
      <c r="B49" s="46" t="s">
        <v>177</v>
      </c>
      <c r="C49" s="7" t="s">
        <v>106</v>
      </c>
      <c r="D49" s="48" t="s">
        <v>125</v>
      </c>
      <c r="E49" s="47" t="s">
        <v>26</v>
      </c>
      <c r="F49" s="110">
        <v>43466</v>
      </c>
      <c r="G49" s="110">
        <v>44531</v>
      </c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35" t="s">
        <v>10</v>
      </c>
      <c r="Z49" s="35"/>
      <c r="AA49" s="35"/>
      <c r="AB49" s="35" t="s">
        <v>10</v>
      </c>
      <c r="AD49" s="35"/>
      <c r="AE49" s="35"/>
      <c r="AF49" s="35" t="s">
        <v>10</v>
      </c>
      <c r="AH49" s="36"/>
      <c r="AI49" s="36"/>
    </row>
    <row r="50" spans="1:35" s="44" customFormat="1" ht="128.25" x14ac:dyDescent="0.25">
      <c r="A50" s="37" t="s">
        <v>51</v>
      </c>
      <c r="B50" s="52" t="s">
        <v>117</v>
      </c>
      <c r="C50" s="11" t="s">
        <v>106</v>
      </c>
      <c r="D50" s="40" t="s">
        <v>125</v>
      </c>
      <c r="E50" s="53" t="s">
        <v>59</v>
      </c>
      <c r="F50" s="68">
        <v>43466</v>
      </c>
      <c r="G50" s="68">
        <v>44531</v>
      </c>
      <c r="H50" s="41">
        <f>I50+N50+S50</f>
        <v>417.90000000000003</v>
      </c>
      <c r="I50" s="41">
        <f>L50</f>
        <v>139.30000000000001</v>
      </c>
      <c r="J50" s="41">
        <f>J51+J52+J53</f>
        <v>0</v>
      </c>
      <c r="K50" s="41">
        <f t="shared" ref="K50:M50" si="8">K51+K52+K53</f>
        <v>0</v>
      </c>
      <c r="L50" s="41">
        <f t="shared" si="8"/>
        <v>139.30000000000001</v>
      </c>
      <c r="M50" s="41">
        <f t="shared" si="8"/>
        <v>0</v>
      </c>
      <c r="N50" s="41">
        <f>Q50</f>
        <v>139.30000000000001</v>
      </c>
      <c r="O50" s="41">
        <f>O51+O52+O53</f>
        <v>0</v>
      </c>
      <c r="P50" s="41">
        <f t="shared" ref="P50" si="9">P51+P52+P53</f>
        <v>0</v>
      </c>
      <c r="Q50" s="41">
        <f t="shared" ref="Q50" si="10">Q51+Q52+Q53</f>
        <v>139.30000000000001</v>
      </c>
      <c r="R50" s="41">
        <f t="shared" ref="R50" si="11">R51+R52+R53</f>
        <v>0</v>
      </c>
      <c r="S50" s="41">
        <f>V50</f>
        <v>139.30000000000001</v>
      </c>
      <c r="T50" s="41">
        <f>T51+T52+T53</f>
        <v>0</v>
      </c>
      <c r="U50" s="41">
        <f t="shared" ref="U50" si="12">U51+U52+U53</f>
        <v>0</v>
      </c>
      <c r="V50" s="41">
        <f t="shared" ref="V50" si="13">V51+V52+V53</f>
        <v>139.30000000000001</v>
      </c>
      <c r="W50" s="41">
        <f t="shared" ref="W50" si="14">W51+W52+W53</f>
        <v>0</v>
      </c>
      <c r="X50" s="43" t="s">
        <v>10</v>
      </c>
      <c r="Y50" s="43" t="s">
        <v>10</v>
      </c>
      <c r="Z50" s="43" t="s">
        <v>10</v>
      </c>
      <c r="AA50" s="43" t="s">
        <v>10</v>
      </c>
      <c r="AB50" s="43" t="s">
        <v>10</v>
      </c>
      <c r="AC50" s="43" t="s">
        <v>10</v>
      </c>
      <c r="AD50" s="43" t="s">
        <v>10</v>
      </c>
      <c r="AE50" s="43" t="s">
        <v>10</v>
      </c>
      <c r="AF50" s="43" t="s">
        <v>10</v>
      </c>
      <c r="AG50" s="43" t="s">
        <v>10</v>
      </c>
      <c r="AH50" s="40" t="s">
        <v>10</v>
      </c>
      <c r="AI50" s="40" t="s">
        <v>10</v>
      </c>
    </row>
    <row r="51" spans="1:35" s="44" customFormat="1" ht="150" customHeight="1" x14ac:dyDescent="0.25">
      <c r="A51" s="54" t="s">
        <v>98</v>
      </c>
      <c r="B51" s="55" t="s">
        <v>97</v>
      </c>
      <c r="C51" s="7" t="s">
        <v>106</v>
      </c>
      <c r="D51" s="48" t="s">
        <v>125</v>
      </c>
      <c r="E51" s="56" t="s">
        <v>59</v>
      </c>
      <c r="F51" s="110">
        <v>43466</v>
      </c>
      <c r="G51" s="110">
        <v>44531</v>
      </c>
      <c r="H51" s="58">
        <v>357.9</v>
      </c>
      <c r="I51" s="58">
        <v>119.3</v>
      </c>
      <c r="J51" s="58">
        <v>0</v>
      </c>
      <c r="K51" s="58">
        <v>0</v>
      </c>
      <c r="L51" s="58">
        <v>119.3</v>
      </c>
      <c r="M51" s="58">
        <v>0</v>
      </c>
      <c r="N51" s="49">
        <f t="shared" si="1"/>
        <v>119.3</v>
      </c>
      <c r="O51" s="58">
        <v>0</v>
      </c>
      <c r="P51" s="58">
        <v>0</v>
      </c>
      <c r="Q51" s="58">
        <v>119.3</v>
      </c>
      <c r="R51" s="58">
        <v>0</v>
      </c>
      <c r="S51" s="49">
        <f t="shared" ref="S51:S52" si="15">T51+U51+V51+W51</f>
        <v>119.3</v>
      </c>
      <c r="T51" s="58">
        <v>0</v>
      </c>
      <c r="U51" s="58">
        <v>0</v>
      </c>
      <c r="V51" s="58">
        <v>119.3</v>
      </c>
      <c r="W51" s="58">
        <v>0</v>
      </c>
      <c r="X51" s="43" t="s">
        <v>10</v>
      </c>
      <c r="Y51" s="43" t="s">
        <v>10</v>
      </c>
      <c r="Z51" s="43" t="s">
        <v>10</v>
      </c>
      <c r="AA51" s="43" t="s">
        <v>10</v>
      </c>
      <c r="AB51" s="43" t="s">
        <v>10</v>
      </c>
      <c r="AC51" s="43" t="s">
        <v>10</v>
      </c>
      <c r="AD51" s="43" t="s">
        <v>10</v>
      </c>
      <c r="AE51" s="43" t="s">
        <v>10</v>
      </c>
      <c r="AF51" s="43" t="s">
        <v>10</v>
      </c>
      <c r="AG51" s="43" t="s">
        <v>10</v>
      </c>
      <c r="AH51" s="40" t="s">
        <v>10</v>
      </c>
      <c r="AI51" s="40" t="s">
        <v>10</v>
      </c>
    </row>
    <row r="52" spans="1:35" s="2" customFormat="1" ht="137.25" customHeight="1" x14ac:dyDescent="0.25">
      <c r="A52" s="45" t="s">
        <v>53</v>
      </c>
      <c r="B52" s="59" t="s">
        <v>121</v>
      </c>
      <c r="C52" s="7" t="s">
        <v>106</v>
      </c>
      <c r="D52" s="48" t="s">
        <v>125</v>
      </c>
      <c r="E52" s="56" t="s">
        <v>59</v>
      </c>
      <c r="F52" s="110">
        <v>43466</v>
      </c>
      <c r="G52" s="110">
        <v>44531</v>
      </c>
      <c r="H52" s="49">
        <f>I52+N52+S52</f>
        <v>0</v>
      </c>
      <c r="I52" s="49">
        <f t="shared" si="0"/>
        <v>0</v>
      </c>
      <c r="J52" s="49">
        <v>0</v>
      </c>
      <c r="K52" s="49">
        <v>0</v>
      </c>
      <c r="L52" s="49">
        <v>0</v>
      </c>
      <c r="M52" s="49">
        <v>0</v>
      </c>
      <c r="N52" s="49">
        <f t="shared" si="1"/>
        <v>0</v>
      </c>
      <c r="O52" s="49">
        <v>0</v>
      </c>
      <c r="P52" s="49">
        <v>0</v>
      </c>
      <c r="Q52" s="49">
        <v>0</v>
      </c>
      <c r="R52" s="49">
        <v>0</v>
      </c>
      <c r="S52" s="49">
        <f t="shared" si="15"/>
        <v>0</v>
      </c>
      <c r="T52" s="49">
        <v>0</v>
      </c>
      <c r="U52" s="49">
        <v>0</v>
      </c>
      <c r="V52" s="49">
        <v>0</v>
      </c>
      <c r="W52" s="49">
        <v>0</v>
      </c>
      <c r="X52" s="57" t="s">
        <v>10</v>
      </c>
      <c r="Y52" s="57" t="s">
        <v>10</v>
      </c>
      <c r="Z52" s="57" t="s">
        <v>10</v>
      </c>
      <c r="AA52" s="57" t="s">
        <v>10</v>
      </c>
      <c r="AB52" s="57" t="s">
        <v>10</v>
      </c>
      <c r="AC52" s="57" t="s">
        <v>10</v>
      </c>
      <c r="AD52" s="57" t="s">
        <v>10</v>
      </c>
      <c r="AE52" s="57" t="s">
        <v>10</v>
      </c>
      <c r="AF52" s="57" t="s">
        <v>10</v>
      </c>
      <c r="AG52" s="57" t="s">
        <v>10</v>
      </c>
      <c r="AH52" s="48" t="s">
        <v>10</v>
      </c>
      <c r="AI52" s="48" t="s">
        <v>10</v>
      </c>
    </row>
    <row r="53" spans="1:35" s="2" customFormat="1" ht="150.75" customHeight="1" x14ac:dyDescent="0.25">
      <c r="A53" s="45" t="s">
        <v>119</v>
      </c>
      <c r="B53" s="59" t="s">
        <v>120</v>
      </c>
      <c r="C53" s="7" t="s">
        <v>106</v>
      </c>
      <c r="D53" s="48" t="s">
        <v>125</v>
      </c>
      <c r="E53" s="56" t="s">
        <v>59</v>
      </c>
      <c r="F53" s="110">
        <v>43466</v>
      </c>
      <c r="G53" s="110">
        <v>44531</v>
      </c>
      <c r="H53" s="49">
        <f>I53+N53+S53</f>
        <v>60</v>
      </c>
      <c r="I53" s="49">
        <f t="shared" ref="I53" si="16">J53+K53+L53+M53</f>
        <v>20</v>
      </c>
      <c r="J53" s="49">
        <v>0</v>
      </c>
      <c r="K53" s="49">
        <v>0</v>
      </c>
      <c r="L53" s="49">
        <v>20</v>
      </c>
      <c r="M53" s="49">
        <v>0</v>
      </c>
      <c r="N53" s="49">
        <f t="shared" ref="N53" si="17">O53+P53+Q53+R53</f>
        <v>20</v>
      </c>
      <c r="O53" s="49">
        <v>0</v>
      </c>
      <c r="P53" s="49">
        <v>0</v>
      </c>
      <c r="Q53" s="49">
        <v>20</v>
      </c>
      <c r="R53" s="49">
        <v>0</v>
      </c>
      <c r="S53" s="49">
        <f t="shared" ref="S53" si="18">T53+U53+V53+W53</f>
        <v>20</v>
      </c>
      <c r="T53" s="49">
        <v>0</v>
      </c>
      <c r="U53" s="49">
        <v>0</v>
      </c>
      <c r="V53" s="49">
        <v>20</v>
      </c>
      <c r="W53" s="49"/>
      <c r="X53" s="120"/>
      <c r="Y53" s="120"/>
      <c r="Z53" s="120"/>
      <c r="AA53" s="120" t="s">
        <v>10</v>
      </c>
      <c r="AB53" s="120"/>
      <c r="AC53" s="120"/>
      <c r="AD53" s="120"/>
      <c r="AE53" s="120" t="s">
        <v>10</v>
      </c>
      <c r="AF53" s="120"/>
      <c r="AG53" s="120"/>
      <c r="AH53" s="117"/>
      <c r="AI53" s="117" t="s">
        <v>10</v>
      </c>
    </row>
    <row r="54" spans="1:35" s="2" customFormat="1" ht="147" customHeight="1" x14ac:dyDescent="0.25">
      <c r="A54" s="114"/>
      <c r="B54" s="115" t="s">
        <v>128</v>
      </c>
      <c r="C54" s="7" t="s">
        <v>106</v>
      </c>
      <c r="D54" s="48" t="s">
        <v>125</v>
      </c>
      <c r="E54" s="56" t="s">
        <v>59</v>
      </c>
      <c r="F54" s="110">
        <v>43466</v>
      </c>
      <c r="G54" s="110">
        <v>44531</v>
      </c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20" t="s">
        <v>10</v>
      </c>
      <c r="Y54" s="120" t="s">
        <v>10</v>
      </c>
      <c r="Z54" s="120" t="s">
        <v>10</v>
      </c>
      <c r="AA54" s="120" t="s">
        <v>10</v>
      </c>
      <c r="AB54" s="120" t="s">
        <v>10</v>
      </c>
      <c r="AC54" s="120" t="s">
        <v>10</v>
      </c>
      <c r="AD54" s="120" t="s">
        <v>10</v>
      </c>
      <c r="AE54" s="120" t="s">
        <v>10</v>
      </c>
      <c r="AF54" s="120" t="s">
        <v>10</v>
      </c>
      <c r="AG54" s="120" t="s">
        <v>10</v>
      </c>
      <c r="AH54" s="117" t="s">
        <v>10</v>
      </c>
      <c r="AI54" s="117" t="s">
        <v>10</v>
      </c>
    </row>
    <row r="55" spans="1:35" s="2" customFormat="1" ht="149.25" customHeight="1" x14ac:dyDescent="0.25">
      <c r="A55" s="122">
        <v>8</v>
      </c>
      <c r="B55" s="52" t="s">
        <v>165</v>
      </c>
      <c r="C55" s="116" t="s">
        <v>106</v>
      </c>
      <c r="D55" s="117" t="s">
        <v>125</v>
      </c>
      <c r="E55" s="56" t="s">
        <v>59</v>
      </c>
      <c r="F55" s="118">
        <v>43466</v>
      </c>
      <c r="G55" s="118">
        <v>44531</v>
      </c>
      <c r="H55" s="119">
        <v>0</v>
      </c>
      <c r="I55" s="119">
        <v>0</v>
      </c>
      <c r="J55" s="119">
        <v>0</v>
      </c>
      <c r="K55" s="119">
        <v>0</v>
      </c>
      <c r="L55" s="119">
        <v>0</v>
      </c>
      <c r="M55" s="119">
        <v>0</v>
      </c>
      <c r="N55" s="119">
        <v>0</v>
      </c>
      <c r="O55" s="119">
        <v>0</v>
      </c>
      <c r="P55" s="119">
        <v>0</v>
      </c>
      <c r="Q55" s="119">
        <v>0</v>
      </c>
      <c r="R55" s="119">
        <v>0</v>
      </c>
      <c r="S55" s="119">
        <v>0</v>
      </c>
      <c r="T55" s="119">
        <v>0</v>
      </c>
      <c r="U55" s="119">
        <v>0</v>
      </c>
      <c r="V55" s="119">
        <v>0</v>
      </c>
      <c r="W55" s="119">
        <v>0</v>
      </c>
      <c r="X55" s="120" t="s">
        <v>10</v>
      </c>
      <c r="Y55" s="120" t="s">
        <v>10</v>
      </c>
      <c r="Z55" s="120" t="s">
        <v>10</v>
      </c>
      <c r="AA55" s="120" t="s">
        <v>10</v>
      </c>
      <c r="AB55" s="120" t="s">
        <v>10</v>
      </c>
      <c r="AC55" s="120" t="s">
        <v>10</v>
      </c>
      <c r="AD55" s="120" t="s">
        <v>10</v>
      </c>
      <c r="AE55" s="120" t="s">
        <v>10</v>
      </c>
      <c r="AF55" s="120" t="s">
        <v>10</v>
      </c>
      <c r="AG55" s="120" t="s">
        <v>10</v>
      </c>
      <c r="AH55" s="117" t="s">
        <v>10</v>
      </c>
      <c r="AI55" s="117" t="s">
        <v>10</v>
      </c>
    </row>
    <row r="56" spans="1:35" s="2" customFormat="1" ht="144.75" customHeight="1" x14ac:dyDescent="0.25">
      <c r="A56" s="122" t="s">
        <v>84</v>
      </c>
      <c r="B56" s="59" t="s">
        <v>166</v>
      </c>
      <c r="C56" s="116" t="s">
        <v>106</v>
      </c>
      <c r="D56" s="117" t="s">
        <v>125</v>
      </c>
      <c r="E56" s="56" t="s">
        <v>59</v>
      </c>
      <c r="F56" s="118">
        <v>43466</v>
      </c>
      <c r="G56" s="118">
        <v>44531</v>
      </c>
      <c r="H56" s="119">
        <v>0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v>0</v>
      </c>
      <c r="S56" s="119">
        <v>0</v>
      </c>
      <c r="T56" s="119">
        <v>0</v>
      </c>
      <c r="U56" s="119">
        <v>0</v>
      </c>
      <c r="V56" s="119">
        <v>0</v>
      </c>
      <c r="W56" s="119">
        <v>0</v>
      </c>
      <c r="X56" s="120" t="s">
        <v>10</v>
      </c>
      <c r="Y56" s="120" t="s">
        <v>10</v>
      </c>
      <c r="Z56" s="120" t="s">
        <v>10</v>
      </c>
      <c r="AA56" s="120" t="s">
        <v>10</v>
      </c>
      <c r="AB56" s="120" t="s">
        <v>10</v>
      </c>
      <c r="AC56" s="120" t="s">
        <v>10</v>
      </c>
      <c r="AD56" s="120" t="s">
        <v>10</v>
      </c>
      <c r="AE56" s="120" t="s">
        <v>10</v>
      </c>
      <c r="AF56" s="120" t="s">
        <v>10</v>
      </c>
      <c r="AG56" s="120" t="s">
        <v>10</v>
      </c>
      <c r="AH56" s="117" t="s">
        <v>10</v>
      </c>
      <c r="AI56" s="117" t="s">
        <v>10</v>
      </c>
    </row>
    <row r="57" spans="1:35" s="2" customFormat="1" ht="154.5" customHeight="1" x14ac:dyDescent="0.25">
      <c r="A57" s="123" t="s">
        <v>85</v>
      </c>
      <c r="B57" s="121" t="s">
        <v>167</v>
      </c>
      <c r="C57" s="116" t="s">
        <v>106</v>
      </c>
      <c r="D57" s="117" t="s">
        <v>125</v>
      </c>
      <c r="E57" s="56" t="s">
        <v>59</v>
      </c>
      <c r="F57" s="118">
        <v>43466</v>
      </c>
      <c r="G57" s="118">
        <v>44531</v>
      </c>
      <c r="H57" s="119">
        <v>0</v>
      </c>
      <c r="I57" s="119">
        <v>0</v>
      </c>
      <c r="J57" s="119">
        <v>0</v>
      </c>
      <c r="K57" s="119">
        <v>0</v>
      </c>
      <c r="L57" s="119">
        <v>0</v>
      </c>
      <c r="M57" s="119">
        <v>0</v>
      </c>
      <c r="N57" s="119">
        <v>0</v>
      </c>
      <c r="O57" s="119">
        <v>0</v>
      </c>
      <c r="P57" s="119">
        <v>0</v>
      </c>
      <c r="Q57" s="119">
        <v>0</v>
      </c>
      <c r="R57" s="119">
        <v>0</v>
      </c>
      <c r="S57" s="119">
        <v>0</v>
      </c>
      <c r="T57" s="119">
        <v>0</v>
      </c>
      <c r="U57" s="119">
        <v>0</v>
      </c>
      <c r="V57" s="119">
        <v>0</v>
      </c>
      <c r="W57" s="119">
        <v>0</v>
      </c>
      <c r="X57" s="120" t="s">
        <v>10</v>
      </c>
      <c r="Y57" s="120" t="s">
        <v>10</v>
      </c>
      <c r="Z57" s="120" t="s">
        <v>10</v>
      </c>
      <c r="AA57" s="120" t="s">
        <v>10</v>
      </c>
      <c r="AB57" s="120" t="s">
        <v>10</v>
      </c>
      <c r="AC57" s="120" t="s">
        <v>10</v>
      </c>
      <c r="AD57" s="120" t="s">
        <v>10</v>
      </c>
      <c r="AE57" s="120" t="s">
        <v>10</v>
      </c>
      <c r="AF57" s="120" t="s">
        <v>10</v>
      </c>
      <c r="AG57" s="120" t="s">
        <v>10</v>
      </c>
      <c r="AH57" s="117" t="s">
        <v>10</v>
      </c>
      <c r="AI57" s="117" t="s">
        <v>10</v>
      </c>
    </row>
    <row r="58" spans="1:35" s="2" customFormat="1" ht="158.25" customHeight="1" x14ac:dyDescent="0.25">
      <c r="A58" s="114"/>
      <c r="B58" s="115" t="s">
        <v>130</v>
      </c>
      <c r="C58" s="116" t="s">
        <v>106</v>
      </c>
      <c r="D58" s="117" t="s">
        <v>125</v>
      </c>
      <c r="E58" s="56" t="s">
        <v>59</v>
      </c>
      <c r="F58" s="118">
        <v>43466</v>
      </c>
      <c r="G58" s="118">
        <v>44531</v>
      </c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17"/>
      <c r="AI58" s="117"/>
    </row>
    <row r="59" spans="1:35" s="2" customFormat="1" ht="149.25" customHeight="1" x14ac:dyDescent="0.25">
      <c r="A59" s="123">
        <v>9</v>
      </c>
      <c r="B59" s="52" t="s">
        <v>172</v>
      </c>
      <c r="C59" s="116" t="s">
        <v>106</v>
      </c>
      <c r="D59" s="117" t="s">
        <v>125</v>
      </c>
      <c r="E59" s="56" t="s">
        <v>59</v>
      </c>
      <c r="F59" s="118">
        <v>43466</v>
      </c>
      <c r="G59" s="118">
        <v>44531</v>
      </c>
      <c r="H59" s="119">
        <v>0</v>
      </c>
      <c r="I59" s="119">
        <v>0</v>
      </c>
      <c r="J59" s="119">
        <v>0</v>
      </c>
      <c r="K59" s="119">
        <v>0</v>
      </c>
      <c r="L59" s="119">
        <v>0</v>
      </c>
      <c r="M59" s="119">
        <v>0</v>
      </c>
      <c r="N59" s="119">
        <v>0</v>
      </c>
      <c r="O59" s="119">
        <v>0</v>
      </c>
      <c r="P59" s="119">
        <v>0</v>
      </c>
      <c r="Q59" s="119">
        <v>0</v>
      </c>
      <c r="R59" s="119">
        <v>0</v>
      </c>
      <c r="S59" s="119">
        <v>0</v>
      </c>
      <c r="T59" s="119">
        <v>0</v>
      </c>
      <c r="U59" s="119">
        <v>0</v>
      </c>
      <c r="V59" s="119">
        <v>0</v>
      </c>
      <c r="W59" s="119">
        <v>0</v>
      </c>
      <c r="X59" s="120" t="s">
        <v>10</v>
      </c>
      <c r="Y59" s="120" t="s">
        <v>10</v>
      </c>
      <c r="Z59" s="120" t="s">
        <v>10</v>
      </c>
      <c r="AA59" s="120" t="s">
        <v>10</v>
      </c>
      <c r="AB59" s="120" t="s">
        <v>10</v>
      </c>
      <c r="AC59" s="120" t="s">
        <v>10</v>
      </c>
      <c r="AD59" s="120" t="s">
        <v>10</v>
      </c>
      <c r="AE59" s="120" t="s">
        <v>10</v>
      </c>
      <c r="AF59" s="120" t="s">
        <v>10</v>
      </c>
      <c r="AG59" s="120" t="s">
        <v>10</v>
      </c>
      <c r="AH59" s="117" t="s">
        <v>10</v>
      </c>
      <c r="AI59" s="117" t="s">
        <v>10</v>
      </c>
    </row>
    <row r="60" spans="1:35" s="2" customFormat="1" ht="149.25" customHeight="1" x14ac:dyDescent="0.25">
      <c r="A60" s="123" t="s">
        <v>86</v>
      </c>
      <c r="B60" s="121" t="s">
        <v>168</v>
      </c>
      <c r="C60" s="116" t="s">
        <v>106</v>
      </c>
      <c r="D60" s="117" t="s">
        <v>125</v>
      </c>
      <c r="E60" s="56" t="s">
        <v>59</v>
      </c>
      <c r="F60" s="118">
        <v>43466</v>
      </c>
      <c r="G60" s="118">
        <v>44531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  <c r="S60" s="119">
        <v>0</v>
      </c>
      <c r="T60" s="119">
        <v>0</v>
      </c>
      <c r="U60" s="119">
        <v>0</v>
      </c>
      <c r="V60" s="119">
        <v>0</v>
      </c>
      <c r="W60" s="119">
        <v>0</v>
      </c>
      <c r="X60" s="120" t="s">
        <v>10</v>
      </c>
      <c r="Y60" s="120" t="s">
        <v>10</v>
      </c>
      <c r="Z60" s="120" t="s">
        <v>10</v>
      </c>
      <c r="AA60" s="120" t="s">
        <v>10</v>
      </c>
      <c r="AB60" s="120" t="s">
        <v>10</v>
      </c>
      <c r="AC60" s="120" t="s">
        <v>10</v>
      </c>
      <c r="AD60" s="120" t="s">
        <v>10</v>
      </c>
      <c r="AE60" s="120" t="s">
        <v>10</v>
      </c>
      <c r="AF60" s="120" t="s">
        <v>10</v>
      </c>
      <c r="AG60" s="120" t="s">
        <v>10</v>
      </c>
      <c r="AH60" s="117" t="s">
        <v>10</v>
      </c>
      <c r="AI60" s="117" t="s">
        <v>10</v>
      </c>
    </row>
    <row r="61" spans="1:35" s="2" customFormat="1" ht="147" customHeight="1" x14ac:dyDescent="0.25">
      <c r="A61" s="123" t="s">
        <v>134</v>
      </c>
      <c r="B61" s="121" t="s">
        <v>169</v>
      </c>
      <c r="C61" s="116" t="s">
        <v>106</v>
      </c>
      <c r="D61" s="117" t="s">
        <v>125</v>
      </c>
      <c r="E61" s="56" t="s">
        <v>59</v>
      </c>
      <c r="F61" s="118">
        <v>43466</v>
      </c>
      <c r="G61" s="118">
        <v>44531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0</v>
      </c>
      <c r="N61" s="119">
        <v>0</v>
      </c>
      <c r="O61" s="119">
        <v>0</v>
      </c>
      <c r="P61" s="119">
        <v>0</v>
      </c>
      <c r="Q61" s="119">
        <v>0</v>
      </c>
      <c r="R61" s="119">
        <v>0</v>
      </c>
      <c r="S61" s="119">
        <v>0</v>
      </c>
      <c r="T61" s="119">
        <v>0</v>
      </c>
      <c r="U61" s="119">
        <v>0</v>
      </c>
      <c r="V61" s="119">
        <v>0</v>
      </c>
      <c r="W61" s="119">
        <v>0</v>
      </c>
      <c r="X61" s="120" t="s">
        <v>10</v>
      </c>
      <c r="Y61" s="120" t="s">
        <v>10</v>
      </c>
      <c r="Z61" s="120" t="s">
        <v>10</v>
      </c>
      <c r="AA61" s="120" t="s">
        <v>10</v>
      </c>
      <c r="AB61" s="120" t="s">
        <v>10</v>
      </c>
      <c r="AC61" s="120" t="s">
        <v>10</v>
      </c>
      <c r="AD61" s="120" t="s">
        <v>10</v>
      </c>
      <c r="AE61" s="120" t="s">
        <v>10</v>
      </c>
      <c r="AF61" s="120" t="s">
        <v>10</v>
      </c>
      <c r="AG61" s="120" t="s">
        <v>10</v>
      </c>
      <c r="AH61" s="117" t="s">
        <v>10</v>
      </c>
      <c r="AI61" s="117" t="s">
        <v>10</v>
      </c>
    </row>
    <row r="62" spans="1:35" s="2" customFormat="1" ht="142.5" customHeight="1" x14ac:dyDescent="0.25">
      <c r="A62" s="124"/>
      <c r="B62" s="115" t="s">
        <v>131</v>
      </c>
      <c r="C62" s="116" t="s">
        <v>106</v>
      </c>
      <c r="D62" s="117" t="s">
        <v>125</v>
      </c>
      <c r="E62" s="56" t="s">
        <v>59</v>
      </c>
      <c r="F62" s="118">
        <v>43466</v>
      </c>
      <c r="G62" s="118">
        <v>44531</v>
      </c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20" t="s">
        <v>10</v>
      </c>
      <c r="Y62" s="120" t="s">
        <v>10</v>
      </c>
      <c r="Z62" s="120" t="s">
        <v>10</v>
      </c>
      <c r="AA62" s="120" t="s">
        <v>10</v>
      </c>
      <c r="AB62" s="120" t="s">
        <v>10</v>
      </c>
      <c r="AC62" s="120" t="s">
        <v>10</v>
      </c>
      <c r="AD62" s="120" t="s">
        <v>10</v>
      </c>
      <c r="AE62" s="120" t="s">
        <v>10</v>
      </c>
      <c r="AF62" s="120" t="s">
        <v>10</v>
      </c>
      <c r="AG62" s="120" t="s">
        <v>10</v>
      </c>
      <c r="AH62" s="117" t="s">
        <v>10</v>
      </c>
      <c r="AI62" s="117" t="s">
        <v>10</v>
      </c>
    </row>
    <row r="63" spans="1:35" s="2" customFormat="1" ht="24" customHeight="1" x14ac:dyDescent="0.25">
      <c r="A63" s="153" t="s">
        <v>27</v>
      </c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5"/>
    </row>
    <row r="64" spans="1:35" s="44" customFormat="1" ht="199.5" x14ac:dyDescent="0.25">
      <c r="A64" s="60" t="s">
        <v>135</v>
      </c>
      <c r="B64" s="52" t="s">
        <v>173</v>
      </c>
      <c r="C64" s="11" t="s">
        <v>106</v>
      </c>
      <c r="D64" s="40" t="s">
        <v>125</v>
      </c>
      <c r="E64" s="39" t="s">
        <v>36</v>
      </c>
      <c r="F64" s="68">
        <v>43466</v>
      </c>
      <c r="G64" s="68">
        <v>44531</v>
      </c>
      <c r="H64" s="42">
        <f>I64+N64+S64</f>
        <v>1410</v>
      </c>
      <c r="I64" s="42">
        <f>J64+K64+L64+M64</f>
        <v>470</v>
      </c>
      <c r="J64" s="42">
        <f>J65+J66+J67+J69+J70+J75+J76</f>
        <v>0</v>
      </c>
      <c r="K64" s="42">
        <f t="shared" ref="K64" si="19">K65+K66+K67+K69+K70+K75+K76</f>
        <v>0</v>
      </c>
      <c r="L64" s="42">
        <f t="shared" ref="L64" si="20">L65+L66+L67+L69+L70+L75+L76</f>
        <v>470</v>
      </c>
      <c r="M64" s="42">
        <f t="shared" ref="M64" si="21">M65+M66+M67+M69+M70+M75+M76</f>
        <v>0</v>
      </c>
      <c r="N64" s="42">
        <f>O64+P64+Q64+R64</f>
        <v>470</v>
      </c>
      <c r="O64" s="42">
        <f>O65+O66+O67+O69+O70+O75+O76</f>
        <v>0</v>
      </c>
      <c r="P64" s="42">
        <f t="shared" ref="P64" si="22">P65+P66+P67+P69+P70+P75+P76</f>
        <v>0</v>
      </c>
      <c r="Q64" s="42">
        <f t="shared" ref="Q64" si="23">Q65+Q66+Q67+Q69+Q70+Q75+Q76</f>
        <v>470</v>
      </c>
      <c r="R64" s="42">
        <f t="shared" ref="R64" si="24">R65+R66+R67+R69+R70+R75+R76</f>
        <v>0</v>
      </c>
      <c r="S64" s="42">
        <f>T64+U64+V64+W64</f>
        <v>470</v>
      </c>
      <c r="T64" s="42">
        <f>T65+T66+T67+T69+T70+T75+T76</f>
        <v>0</v>
      </c>
      <c r="U64" s="42">
        <f t="shared" ref="U64:W64" si="25">U65+U66+U67+U69+U70+U75+U76</f>
        <v>0</v>
      </c>
      <c r="V64" s="42">
        <f t="shared" si="25"/>
        <v>470</v>
      </c>
      <c r="W64" s="42">
        <f t="shared" si="25"/>
        <v>0</v>
      </c>
      <c r="X64" s="40" t="s">
        <v>10</v>
      </c>
      <c r="Y64" s="40" t="s">
        <v>10</v>
      </c>
      <c r="Z64" s="40" t="s">
        <v>10</v>
      </c>
      <c r="AA64" s="40" t="s">
        <v>10</v>
      </c>
      <c r="AB64" s="40" t="s">
        <v>10</v>
      </c>
      <c r="AC64" s="40" t="s">
        <v>10</v>
      </c>
      <c r="AD64" s="40" t="s">
        <v>10</v>
      </c>
      <c r="AE64" s="40" t="s">
        <v>10</v>
      </c>
      <c r="AF64" s="40" t="s">
        <v>10</v>
      </c>
      <c r="AG64" s="40" t="s">
        <v>10</v>
      </c>
      <c r="AH64" s="40" t="s">
        <v>10</v>
      </c>
      <c r="AI64" s="40" t="s">
        <v>10</v>
      </c>
    </row>
    <row r="65" spans="1:35" s="2" customFormat="1" ht="152.25" customHeight="1" x14ac:dyDescent="0.25">
      <c r="A65" s="61" t="s">
        <v>136</v>
      </c>
      <c r="B65" s="46" t="s">
        <v>52</v>
      </c>
      <c r="C65" s="7" t="s">
        <v>106</v>
      </c>
      <c r="D65" s="48" t="s">
        <v>125</v>
      </c>
      <c r="E65" s="47" t="s">
        <v>79</v>
      </c>
      <c r="F65" s="110">
        <v>43466</v>
      </c>
      <c r="G65" s="110">
        <v>44531</v>
      </c>
      <c r="H65" s="49">
        <f>I65+N65+S65</f>
        <v>400</v>
      </c>
      <c r="I65" s="49">
        <f>J65+K65+L65</f>
        <v>0</v>
      </c>
      <c r="J65" s="49">
        <v>0</v>
      </c>
      <c r="K65" s="49">
        <v>0</v>
      </c>
      <c r="L65" s="49">
        <v>0</v>
      </c>
      <c r="M65" s="49">
        <v>0</v>
      </c>
      <c r="N65" s="49">
        <f>O65+P65+Q65</f>
        <v>200</v>
      </c>
      <c r="O65" s="49">
        <v>0</v>
      </c>
      <c r="P65" s="49">
        <v>0</v>
      </c>
      <c r="Q65" s="49">
        <v>200</v>
      </c>
      <c r="R65" s="49">
        <v>0</v>
      </c>
      <c r="S65" s="49">
        <f>T65+U65+V65</f>
        <v>200</v>
      </c>
      <c r="T65" s="49">
        <v>0</v>
      </c>
      <c r="U65" s="49">
        <v>0</v>
      </c>
      <c r="V65" s="49">
        <v>200</v>
      </c>
      <c r="W65" s="49">
        <v>0</v>
      </c>
      <c r="X65" s="35" t="s">
        <v>10</v>
      </c>
      <c r="Y65" s="35" t="s">
        <v>10</v>
      </c>
      <c r="Z65" s="35" t="s">
        <v>10</v>
      </c>
      <c r="AA65" s="35" t="s">
        <v>10</v>
      </c>
      <c r="AB65" s="35" t="s">
        <v>10</v>
      </c>
      <c r="AC65" s="35" t="s">
        <v>10</v>
      </c>
      <c r="AD65" s="35" t="s">
        <v>10</v>
      </c>
      <c r="AE65" s="35" t="s">
        <v>10</v>
      </c>
      <c r="AF65" s="35" t="s">
        <v>10</v>
      </c>
      <c r="AG65" s="35" t="s">
        <v>10</v>
      </c>
      <c r="AH65" s="35" t="s">
        <v>10</v>
      </c>
      <c r="AI65" s="35" t="s">
        <v>10</v>
      </c>
    </row>
    <row r="66" spans="1:35" s="2" customFormat="1" ht="150" customHeight="1" x14ac:dyDescent="0.25">
      <c r="A66" s="61" t="s">
        <v>138</v>
      </c>
      <c r="B66" s="46" t="s">
        <v>54</v>
      </c>
      <c r="C66" s="7" t="s">
        <v>106</v>
      </c>
      <c r="D66" s="48" t="s">
        <v>125</v>
      </c>
      <c r="E66" s="47" t="s">
        <v>72</v>
      </c>
      <c r="F66" s="110">
        <v>43831</v>
      </c>
      <c r="G66" s="110">
        <v>44531</v>
      </c>
      <c r="H66" s="49">
        <f>I66+N66+S66</f>
        <v>100</v>
      </c>
      <c r="I66" s="49">
        <f t="shared" ref="I66:I80" si="26">J66+K66+L66</f>
        <v>0</v>
      </c>
      <c r="J66" s="49">
        <v>0</v>
      </c>
      <c r="K66" s="49">
        <v>0</v>
      </c>
      <c r="L66" s="49">
        <v>0</v>
      </c>
      <c r="M66" s="49">
        <v>0</v>
      </c>
      <c r="N66" s="49">
        <f t="shared" ref="N66:N80" si="27">O66+P66+Q66</f>
        <v>50</v>
      </c>
      <c r="O66" s="49">
        <v>0</v>
      </c>
      <c r="P66" s="49">
        <v>0</v>
      </c>
      <c r="Q66" s="49">
        <v>50</v>
      </c>
      <c r="R66" s="49">
        <v>0</v>
      </c>
      <c r="S66" s="49">
        <f t="shared" ref="S66:S67" si="28">T66+U66+V66</f>
        <v>50</v>
      </c>
      <c r="T66" s="49">
        <v>0</v>
      </c>
      <c r="U66" s="49">
        <v>0</v>
      </c>
      <c r="V66" s="49">
        <v>50</v>
      </c>
      <c r="W66" s="49">
        <v>0</v>
      </c>
      <c r="X66" s="35"/>
      <c r="Y66" s="35"/>
      <c r="Z66" s="35"/>
      <c r="AA66" s="35"/>
      <c r="AB66" s="35" t="s">
        <v>10</v>
      </c>
      <c r="AC66" s="35" t="s">
        <v>10</v>
      </c>
      <c r="AD66" s="35" t="s">
        <v>10</v>
      </c>
      <c r="AE66" s="35" t="s">
        <v>10</v>
      </c>
      <c r="AF66" s="35" t="s">
        <v>10</v>
      </c>
      <c r="AG66" s="35" t="s">
        <v>10</v>
      </c>
      <c r="AH66" s="36" t="s">
        <v>10</v>
      </c>
      <c r="AI66" s="36" t="s">
        <v>10</v>
      </c>
    </row>
    <row r="67" spans="1:35" s="2" customFormat="1" ht="144" customHeight="1" x14ac:dyDescent="0.25">
      <c r="A67" s="61" t="s">
        <v>137</v>
      </c>
      <c r="B67" s="46" t="s">
        <v>55</v>
      </c>
      <c r="C67" s="7" t="s">
        <v>106</v>
      </c>
      <c r="D67" s="48" t="s">
        <v>125</v>
      </c>
      <c r="E67" s="47" t="s">
        <v>73</v>
      </c>
      <c r="F67" s="110">
        <v>43831</v>
      </c>
      <c r="G67" s="110">
        <v>44531</v>
      </c>
      <c r="H67" s="49">
        <f>I67+N67+S67</f>
        <v>267</v>
      </c>
      <c r="I67" s="49">
        <f t="shared" si="26"/>
        <v>167</v>
      </c>
      <c r="J67" s="49">
        <v>0</v>
      </c>
      <c r="K67" s="49">
        <v>0</v>
      </c>
      <c r="L67" s="49">
        <v>167</v>
      </c>
      <c r="M67" s="49">
        <v>0</v>
      </c>
      <c r="N67" s="49">
        <f t="shared" si="27"/>
        <v>50</v>
      </c>
      <c r="O67" s="49">
        <v>0</v>
      </c>
      <c r="P67" s="49">
        <v>0</v>
      </c>
      <c r="Q67" s="49">
        <v>50</v>
      </c>
      <c r="R67" s="49">
        <v>0</v>
      </c>
      <c r="S67" s="49">
        <f t="shared" si="28"/>
        <v>50</v>
      </c>
      <c r="T67" s="49">
        <v>0</v>
      </c>
      <c r="U67" s="49">
        <v>0</v>
      </c>
      <c r="V67" s="49">
        <v>50</v>
      </c>
      <c r="W67" s="49">
        <v>0</v>
      </c>
      <c r="X67" s="35"/>
      <c r="Y67" s="35"/>
      <c r="Z67" s="35"/>
      <c r="AA67" s="35"/>
      <c r="AB67" s="35" t="s">
        <v>10</v>
      </c>
      <c r="AC67" s="35" t="s">
        <v>10</v>
      </c>
      <c r="AD67" s="35" t="s">
        <v>10</v>
      </c>
      <c r="AE67" s="35" t="s">
        <v>10</v>
      </c>
      <c r="AF67" s="35" t="s">
        <v>10</v>
      </c>
      <c r="AG67" s="35" t="s">
        <v>10</v>
      </c>
      <c r="AH67" s="36" t="s">
        <v>10</v>
      </c>
      <c r="AI67" s="36" t="s">
        <v>10</v>
      </c>
    </row>
    <row r="68" spans="1:35" s="2" customFormat="1" ht="153.75" customHeight="1" x14ac:dyDescent="0.25">
      <c r="A68" s="61"/>
      <c r="B68" s="59" t="s">
        <v>158</v>
      </c>
      <c r="C68" s="7" t="s">
        <v>106</v>
      </c>
      <c r="D68" s="48" t="s">
        <v>125</v>
      </c>
      <c r="E68" s="47" t="s">
        <v>73</v>
      </c>
      <c r="F68" s="110">
        <v>43466</v>
      </c>
      <c r="G68" s="110">
        <v>44531</v>
      </c>
      <c r="H68" s="51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35" t="s">
        <v>10</v>
      </c>
      <c r="Y68" s="35" t="s">
        <v>10</v>
      </c>
      <c r="Z68" s="35" t="s">
        <v>10</v>
      </c>
      <c r="AA68" s="35" t="s">
        <v>10</v>
      </c>
      <c r="AB68" s="35" t="s">
        <v>10</v>
      </c>
      <c r="AC68" s="35" t="s">
        <v>10</v>
      </c>
      <c r="AD68" s="35" t="s">
        <v>10</v>
      </c>
      <c r="AE68" s="35" t="s">
        <v>10</v>
      </c>
      <c r="AF68" s="35" t="s">
        <v>10</v>
      </c>
      <c r="AG68" s="35" t="s">
        <v>10</v>
      </c>
      <c r="AH68" s="36" t="s">
        <v>10</v>
      </c>
      <c r="AI68" s="36" t="s">
        <v>10</v>
      </c>
    </row>
    <row r="69" spans="1:35" s="2" customFormat="1" ht="138.75" customHeight="1" x14ac:dyDescent="0.25">
      <c r="A69" s="61" t="s">
        <v>139</v>
      </c>
      <c r="B69" s="46" t="s">
        <v>87</v>
      </c>
      <c r="C69" s="7" t="s">
        <v>106</v>
      </c>
      <c r="D69" s="48" t="s">
        <v>125</v>
      </c>
      <c r="E69" s="47" t="s">
        <v>74</v>
      </c>
      <c r="F69" s="110">
        <v>43466</v>
      </c>
      <c r="G69" s="110">
        <v>44531</v>
      </c>
      <c r="H69" s="49">
        <f>I69+N69+S69</f>
        <v>130</v>
      </c>
      <c r="I69" s="49">
        <f>J69+K69+L69</f>
        <v>100</v>
      </c>
      <c r="J69" s="49">
        <v>0</v>
      </c>
      <c r="K69" s="49">
        <v>0</v>
      </c>
      <c r="L69" s="49">
        <v>100</v>
      </c>
      <c r="M69" s="49">
        <v>0</v>
      </c>
      <c r="N69" s="49">
        <f t="shared" si="27"/>
        <v>15</v>
      </c>
      <c r="O69" s="49">
        <v>0</v>
      </c>
      <c r="P69" s="49">
        <v>0</v>
      </c>
      <c r="Q69" s="49">
        <v>15</v>
      </c>
      <c r="R69" s="49">
        <v>0</v>
      </c>
      <c r="S69" s="49">
        <f t="shared" ref="S69:S78" si="29">T69+U69+V69</f>
        <v>15</v>
      </c>
      <c r="T69" s="49">
        <v>0</v>
      </c>
      <c r="U69" s="49">
        <v>0</v>
      </c>
      <c r="V69" s="49">
        <v>15</v>
      </c>
      <c r="W69" s="49">
        <v>0</v>
      </c>
      <c r="X69" s="35" t="s">
        <v>10</v>
      </c>
      <c r="Y69" s="35" t="s">
        <v>10</v>
      </c>
      <c r="Z69" s="35" t="s">
        <v>10</v>
      </c>
      <c r="AA69" s="35" t="s">
        <v>10</v>
      </c>
      <c r="AB69" s="35" t="s">
        <v>10</v>
      </c>
      <c r="AC69" s="35" t="s">
        <v>10</v>
      </c>
      <c r="AD69" s="35" t="s">
        <v>10</v>
      </c>
      <c r="AE69" s="35" t="s">
        <v>10</v>
      </c>
      <c r="AF69" s="35" t="s">
        <v>10</v>
      </c>
      <c r="AG69" s="35" t="s">
        <v>10</v>
      </c>
      <c r="AH69" s="36" t="s">
        <v>10</v>
      </c>
      <c r="AI69" s="36" t="s">
        <v>10</v>
      </c>
    </row>
    <row r="70" spans="1:35" s="2" customFormat="1" ht="147.75" customHeight="1" x14ac:dyDescent="0.25">
      <c r="A70" s="61" t="s">
        <v>141</v>
      </c>
      <c r="B70" s="46" t="s">
        <v>88</v>
      </c>
      <c r="C70" s="7" t="s">
        <v>106</v>
      </c>
      <c r="D70" s="48" t="s">
        <v>125</v>
      </c>
      <c r="E70" s="47" t="s">
        <v>75</v>
      </c>
      <c r="F70" s="110">
        <v>43466</v>
      </c>
      <c r="G70" s="110">
        <v>44531</v>
      </c>
      <c r="H70" s="49">
        <f>I70+N70+S70</f>
        <v>403</v>
      </c>
      <c r="I70" s="49">
        <f t="shared" si="26"/>
        <v>203</v>
      </c>
      <c r="J70" s="49">
        <v>0</v>
      </c>
      <c r="K70" s="49">
        <v>0</v>
      </c>
      <c r="L70" s="49">
        <v>203</v>
      </c>
      <c r="M70" s="49">
        <v>0</v>
      </c>
      <c r="N70" s="49">
        <f t="shared" si="27"/>
        <v>100</v>
      </c>
      <c r="O70" s="49">
        <v>0</v>
      </c>
      <c r="P70" s="49">
        <v>0</v>
      </c>
      <c r="Q70" s="49">
        <v>100</v>
      </c>
      <c r="R70" s="49">
        <v>0</v>
      </c>
      <c r="S70" s="49">
        <f t="shared" si="29"/>
        <v>100</v>
      </c>
      <c r="T70" s="49">
        <v>0</v>
      </c>
      <c r="U70" s="49">
        <v>0</v>
      </c>
      <c r="V70" s="49">
        <v>100</v>
      </c>
      <c r="W70" s="49">
        <v>0</v>
      </c>
      <c r="X70" s="36" t="s">
        <v>10</v>
      </c>
      <c r="Y70" s="36" t="s">
        <v>10</v>
      </c>
      <c r="Z70" s="36" t="s">
        <v>10</v>
      </c>
      <c r="AA70" s="36" t="s">
        <v>10</v>
      </c>
      <c r="AB70" s="36" t="s">
        <v>10</v>
      </c>
      <c r="AC70" s="36" t="s">
        <v>10</v>
      </c>
      <c r="AD70" s="36" t="s">
        <v>10</v>
      </c>
      <c r="AE70" s="36" t="s">
        <v>10</v>
      </c>
      <c r="AF70" s="36" t="s">
        <v>10</v>
      </c>
      <c r="AG70" s="36" t="s">
        <v>10</v>
      </c>
      <c r="AH70" s="36" t="s">
        <v>10</v>
      </c>
      <c r="AI70" s="36" t="s">
        <v>10</v>
      </c>
    </row>
    <row r="71" spans="1:35" s="2" customFormat="1" ht="135" hidden="1" x14ac:dyDescent="0.25">
      <c r="A71" s="61"/>
      <c r="B71" s="46" t="s">
        <v>33</v>
      </c>
      <c r="C71" s="7" t="s">
        <v>106</v>
      </c>
      <c r="D71" s="48" t="s">
        <v>125</v>
      </c>
      <c r="E71" s="47" t="s">
        <v>28</v>
      </c>
      <c r="F71" s="36">
        <v>2015</v>
      </c>
      <c r="G71" s="36">
        <v>2017</v>
      </c>
      <c r="H71" s="49" t="e">
        <f>#REF!+I71+N71</f>
        <v>#REF!</v>
      </c>
      <c r="I71" s="49">
        <f t="shared" si="26"/>
        <v>0</v>
      </c>
      <c r="J71" s="49">
        <v>0</v>
      </c>
      <c r="K71" s="49">
        <v>0</v>
      </c>
      <c r="L71" s="49">
        <v>0</v>
      </c>
      <c r="M71" s="49">
        <v>0</v>
      </c>
      <c r="N71" s="49">
        <f t="shared" si="27"/>
        <v>0</v>
      </c>
      <c r="O71" s="49">
        <v>0</v>
      </c>
      <c r="P71" s="49">
        <v>0</v>
      </c>
      <c r="Q71" s="49">
        <v>0</v>
      </c>
      <c r="R71" s="49">
        <v>0</v>
      </c>
      <c r="S71" s="49">
        <f t="shared" si="29"/>
        <v>0</v>
      </c>
      <c r="T71" s="49">
        <v>0</v>
      </c>
      <c r="U71" s="49">
        <v>0</v>
      </c>
      <c r="V71" s="49">
        <v>0</v>
      </c>
      <c r="W71" s="49">
        <v>0</v>
      </c>
      <c r="X71" s="47" t="s">
        <v>10</v>
      </c>
      <c r="Y71" s="47"/>
      <c r="Z71" s="47"/>
      <c r="AA71" s="47" t="s">
        <v>10</v>
      </c>
      <c r="AB71" s="47" t="s">
        <v>10</v>
      </c>
      <c r="AC71" s="47"/>
      <c r="AD71" s="47" t="s">
        <v>10</v>
      </c>
      <c r="AE71" s="47" t="s">
        <v>10</v>
      </c>
      <c r="AF71" s="47" t="s">
        <v>10</v>
      </c>
      <c r="AG71" s="47"/>
      <c r="AH71" s="47" t="s">
        <v>10</v>
      </c>
      <c r="AI71" s="47"/>
    </row>
    <row r="72" spans="1:35" s="2" customFormat="1" ht="135" hidden="1" x14ac:dyDescent="0.25">
      <c r="A72" s="61"/>
      <c r="B72" s="46" t="s">
        <v>118</v>
      </c>
      <c r="C72" s="7" t="s">
        <v>106</v>
      </c>
      <c r="D72" s="48" t="s">
        <v>125</v>
      </c>
      <c r="E72" s="47" t="s">
        <v>28</v>
      </c>
      <c r="F72" s="36"/>
      <c r="G72" s="36"/>
      <c r="H72" s="49" t="e">
        <f>#REF!+I72+N72</f>
        <v>#REF!</v>
      </c>
      <c r="I72" s="49">
        <f t="shared" si="26"/>
        <v>0</v>
      </c>
      <c r="J72" s="49"/>
      <c r="K72" s="49"/>
      <c r="L72" s="49"/>
      <c r="M72" s="49"/>
      <c r="N72" s="49">
        <f t="shared" si="27"/>
        <v>0</v>
      </c>
      <c r="O72" s="49"/>
      <c r="P72" s="49"/>
      <c r="Q72" s="49"/>
      <c r="R72" s="49"/>
      <c r="S72" s="49">
        <f t="shared" si="29"/>
        <v>0</v>
      </c>
      <c r="T72" s="49"/>
      <c r="U72" s="49"/>
      <c r="V72" s="49"/>
      <c r="W72" s="49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</row>
    <row r="73" spans="1:35" s="2" customFormat="1" ht="135" hidden="1" x14ac:dyDescent="0.25">
      <c r="A73" s="61"/>
      <c r="B73" s="46" t="s">
        <v>34</v>
      </c>
      <c r="C73" s="7" t="s">
        <v>106</v>
      </c>
      <c r="D73" s="48" t="s">
        <v>125</v>
      </c>
      <c r="E73" s="47" t="s">
        <v>29</v>
      </c>
      <c r="F73" s="36">
        <v>2015</v>
      </c>
      <c r="G73" s="36">
        <v>2017</v>
      </c>
      <c r="H73" s="49" t="e">
        <f>#REF!+I73+N73</f>
        <v>#REF!</v>
      </c>
      <c r="I73" s="49">
        <f t="shared" si="26"/>
        <v>0</v>
      </c>
      <c r="J73" s="49">
        <v>0</v>
      </c>
      <c r="K73" s="49">
        <v>0</v>
      </c>
      <c r="L73" s="49">
        <v>0</v>
      </c>
      <c r="M73" s="49">
        <v>0</v>
      </c>
      <c r="N73" s="49">
        <f t="shared" si="27"/>
        <v>0</v>
      </c>
      <c r="O73" s="49">
        <v>0</v>
      </c>
      <c r="P73" s="49">
        <v>0</v>
      </c>
      <c r="Q73" s="49">
        <v>0</v>
      </c>
      <c r="R73" s="49">
        <v>0</v>
      </c>
      <c r="S73" s="49">
        <f t="shared" si="29"/>
        <v>0</v>
      </c>
      <c r="T73" s="49">
        <v>0</v>
      </c>
      <c r="U73" s="49">
        <v>0</v>
      </c>
      <c r="V73" s="49">
        <v>0</v>
      </c>
      <c r="W73" s="49">
        <v>0</v>
      </c>
      <c r="X73" s="47" t="s">
        <v>10</v>
      </c>
      <c r="Y73" s="47"/>
      <c r="Z73" s="47"/>
      <c r="AA73" s="47" t="s">
        <v>10</v>
      </c>
      <c r="AB73" s="47" t="s">
        <v>10</v>
      </c>
      <c r="AC73" s="47"/>
      <c r="AD73" s="47" t="s">
        <v>10</v>
      </c>
      <c r="AE73" s="47" t="s">
        <v>10</v>
      </c>
      <c r="AF73" s="47" t="s">
        <v>10</v>
      </c>
      <c r="AG73" s="47"/>
      <c r="AH73" s="47" t="s">
        <v>10</v>
      </c>
      <c r="AI73" s="47"/>
    </row>
    <row r="74" spans="1:35" s="2" customFormat="1" ht="135" hidden="1" x14ac:dyDescent="0.25">
      <c r="A74" s="61"/>
      <c r="B74" s="46" t="s">
        <v>35</v>
      </c>
      <c r="C74" s="7" t="s">
        <v>106</v>
      </c>
      <c r="D74" s="48" t="s">
        <v>125</v>
      </c>
      <c r="E74" s="47" t="s">
        <v>30</v>
      </c>
      <c r="F74" s="36">
        <v>2015</v>
      </c>
      <c r="G74" s="36">
        <v>2017</v>
      </c>
      <c r="H74" s="49" t="e">
        <f>#REF!+I74+N74</f>
        <v>#REF!</v>
      </c>
      <c r="I74" s="49">
        <f t="shared" si="26"/>
        <v>0</v>
      </c>
      <c r="J74" s="49">
        <v>0</v>
      </c>
      <c r="K74" s="49">
        <v>0</v>
      </c>
      <c r="L74" s="49">
        <v>0</v>
      </c>
      <c r="M74" s="49">
        <v>0</v>
      </c>
      <c r="N74" s="49">
        <f t="shared" si="27"/>
        <v>0</v>
      </c>
      <c r="O74" s="49">
        <v>0</v>
      </c>
      <c r="P74" s="49">
        <v>0</v>
      </c>
      <c r="Q74" s="49">
        <v>0</v>
      </c>
      <c r="R74" s="49">
        <v>0</v>
      </c>
      <c r="S74" s="49">
        <f t="shared" si="29"/>
        <v>0</v>
      </c>
      <c r="T74" s="49">
        <v>0</v>
      </c>
      <c r="U74" s="49">
        <v>0</v>
      </c>
      <c r="V74" s="49">
        <v>0</v>
      </c>
      <c r="W74" s="49">
        <v>0</v>
      </c>
      <c r="X74" s="47" t="s">
        <v>10</v>
      </c>
      <c r="Y74" s="47"/>
      <c r="Z74" s="47"/>
      <c r="AA74" s="47" t="s">
        <v>10</v>
      </c>
      <c r="AB74" s="47" t="s">
        <v>10</v>
      </c>
      <c r="AC74" s="47"/>
      <c r="AD74" s="47" t="s">
        <v>10</v>
      </c>
      <c r="AE74" s="47" t="s">
        <v>10</v>
      </c>
      <c r="AF74" s="47" t="s">
        <v>10</v>
      </c>
      <c r="AG74" s="47"/>
      <c r="AH74" s="47" t="s">
        <v>10</v>
      </c>
      <c r="AI74" s="47"/>
    </row>
    <row r="75" spans="1:35" s="2" customFormat="1" ht="120" x14ac:dyDescent="0.25">
      <c r="A75" s="61" t="s">
        <v>140</v>
      </c>
      <c r="B75" s="46" t="s">
        <v>89</v>
      </c>
      <c r="C75" s="7" t="s">
        <v>106</v>
      </c>
      <c r="D75" s="48" t="s">
        <v>125</v>
      </c>
      <c r="E75" s="47" t="s">
        <v>81</v>
      </c>
      <c r="F75" s="110">
        <v>43831</v>
      </c>
      <c r="G75" s="110">
        <v>44531</v>
      </c>
      <c r="H75" s="49">
        <f>I75+N75+S75</f>
        <v>100</v>
      </c>
      <c r="I75" s="49">
        <f t="shared" si="26"/>
        <v>0</v>
      </c>
      <c r="J75" s="49">
        <v>0</v>
      </c>
      <c r="K75" s="49">
        <v>0</v>
      </c>
      <c r="L75" s="49">
        <v>0</v>
      </c>
      <c r="M75" s="49">
        <v>0</v>
      </c>
      <c r="N75" s="49">
        <f t="shared" si="27"/>
        <v>50</v>
      </c>
      <c r="O75" s="49">
        <v>0</v>
      </c>
      <c r="P75" s="49">
        <v>0</v>
      </c>
      <c r="Q75" s="49">
        <v>50</v>
      </c>
      <c r="R75" s="49">
        <v>0</v>
      </c>
      <c r="S75" s="49">
        <f t="shared" si="29"/>
        <v>50</v>
      </c>
      <c r="T75" s="49">
        <v>0</v>
      </c>
      <c r="U75" s="49">
        <v>0</v>
      </c>
      <c r="V75" s="49">
        <v>50</v>
      </c>
      <c r="W75" s="49">
        <v>0</v>
      </c>
      <c r="X75" s="36"/>
      <c r="Y75" s="36"/>
      <c r="Z75" s="36"/>
      <c r="AA75" s="36"/>
      <c r="AB75" s="36" t="s">
        <v>10</v>
      </c>
      <c r="AC75" s="36" t="s">
        <v>10</v>
      </c>
      <c r="AD75" s="36" t="s">
        <v>10</v>
      </c>
      <c r="AE75" s="36" t="s">
        <v>10</v>
      </c>
      <c r="AF75" s="36" t="s">
        <v>10</v>
      </c>
      <c r="AG75" s="36" t="s">
        <v>10</v>
      </c>
      <c r="AH75" s="36" t="s">
        <v>10</v>
      </c>
      <c r="AI75" s="36" t="s">
        <v>10</v>
      </c>
    </row>
    <row r="76" spans="1:35" s="2" customFormat="1" ht="142.5" customHeight="1" x14ac:dyDescent="0.25">
      <c r="A76" s="61" t="s">
        <v>142</v>
      </c>
      <c r="B76" s="46" t="s">
        <v>90</v>
      </c>
      <c r="C76" s="7" t="s">
        <v>106</v>
      </c>
      <c r="D76" s="48" t="s">
        <v>125</v>
      </c>
      <c r="E76" s="47" t="s">
        <v>76</v>
      </c>
      <c r="F76" s="110">
        <v>43466</v>
      </c>
      <c r="G76" s="110">
        <v>44531</v>
      </c>
      <c r="H76" s="49">
        <f>I76+N76+S76</f>
        <v>10</v>
      </c>
      <c r="I76" s="49">
        <f t="shared" si="26"/>
        <v>0</v>
      </c>
      <c r="J76" s="49">
        <v>0</v>
      </c>
      <c r="K76" s="49">
        <v>0</v>
      </c>
      <c r="L76" s="49">
        <v>0</v>
      </c>
      <c r="M76" s="49">
        <v>0</v>
      </c>
      <c r="N76" s="49">
        <f t="shared" si="27"/>
        <v>5</v>
      </c>
      <c r="O76" s="49">
        <v>0</v>
      </c>
      <c r="P76" s="49">
        <v>0</v>
      </c>
      <c r="Q76" s="49">
        <v>5</v>
      </c>
      <c r="R76" s="49">
        <v>0</v>
      </c>
      <c r="S76" s="49">
        <f t="shared" si="29"/>
        <v>5</v>
      </c>
      <c r="T76" s="49">
        <v>0</v>
      </c>
      <c r="U76" s="49">
        <v>0</v>
      </c>
      <c r="V76" s="49">
        <v>5</v>
      </c>
      <c r="W76" s="49">
        <v>0</v>
      </c>
      <c r="X76" s="35" t="s">
        <v>10</v>
      </c>
      <c r="Y76" s="35" t="s">
        <v>10</v>
      </c>
      <c r="Z76" s="35" t="s">
        <v>10</v>
      </c>
      <c r="AA76" s="35" t="s">
        <v>10</v>
      </c>
      <c r="AB76" s="35" t="s">
        <v>10</v>
      </c>
      <c r="AC76" s="35" t="s">
        <v>10</v>
      </c>
      <c r="AD76" s="35" t="s">
        <v>10</v>
      </c>
      <c r="AE76" s="35" t="s">
        <v>10</v>
      </c>
      <c r="AF76" s="35" t="s">
        <v>10</v>
      </c>
      <c r="AG76" s="35" t="s">
        <v>10</v>
      </c>
      <c r="AH76" s="36" t="s">
        <v>10</v>
      </c>
      <c r="AI76" s="36" t="s">
        <v>10</v>
      </c>
    </row>
    <row r="77" spans="1:35" s="2" customFormat="1" ht="163.5" customHeight="1" x14ac:dyDescent="0.25">
      <c r="A77" s="61"/>
      <c r="B77" s="46" t="s">
        <v>159</v>
      </c>
      <c r="C77" s="7" t="s">
        <v>106</v>
      </c>
      <c r="D77" s="48" t="s">
        <v>125</v>
      </c>
      <c r="E77" s="47" t="s">
        <v>60</v>
      </c>
      <c r="F77" s="110">
        <v>43466</v>
      </c>
      <c r="G77" s="110">
        <v>44531</v>
      </c>
      <c r="H77" s="49">
        <f>I77+N77+S77</f>
        <v>0</v>
      </c>
      <c r="I77" s="49">
        <f t="shared" si="26"/>
        <v>0</v>
      </c>
      <c r="J77" s="49"/>
      <c r="K77" s="49"/>
      <c r="L77" s="49"/>
      <c r="M77" s="49"/>
      <c r="N77" s="49">
        <f t="shared" si="27"/>
        <v>0</v>
      </c>
      <c r="O77" s="49"/>
      <c r="P77" s="49"/>
      <c r="Q77" s="51"/>
      <c r="R77" s="51"/>
      <c r="S77" s="49">
        <f t="shared" si="29"/>
        <v>0</v>
      </c>
      <c r="T77" s="49"/>
      <c r="U77" s="49"/>
      <c r="V77" s="51"/>
      <c r="W77" s="51"/>
      <c r="X77" s="35" t="s">
        <v>10</v>
      </c>
      <c r="Y77" s="35" t="s">
        <v>10</v>
      </c>
      <c r="Z77" s="35" t="s">
        <v>10</v>
      </c>
      <c r="AA77" s="35" t="s">
        <v>10</v>
      </c>
      <c r="AB77" s="35" t="s">
        <v>10</v>
      </c>
      <c r="AC77" s="35" t="s">
        <v>10</v>
      </c>
      <c r="AD77" s="35" t="s">
        <v>10</v>
      </c>
      <c r="AE77" s="35" t="s">
        <v>10</v>
      </c>
      <c r="AF77" s="35" t="s">
        <v>10</v>
      </c>
      <c r="AG77" s="35" t="s">
        <v>10</v>
      </c>
      <c r="AH77" s="36" t="s">
        <v>10</v>
      </c>
      <c r="AI77" s="36" t="s">
        <v>10</v>
      </c>
    </row>
    <row r="78" spans="1:35" s="63" customFormat="1" ht="121.5" customHeight="1" x14ac:dyDescent="0.25">
      <c r="A78" s="60" t="s">
        <v>143</v>
      </c>
      <c r="B78" s="38" t="s">
        <v>56</v>
      </c>
      <c r="C78" s="40" t="s">
        <v>107</v>
      </c>
      <c r="D78" s="40" t="s">
        <v>108</v>
      </c>
      <c r="E78" s="39" t="s">
        <v>31</v>
      </c>
      <c r="F78" s="68">
        <v>43466</v>
      </c>
      <c r="G78" s="68">
        <v>44531</v>
      </c>
      <c r="H78" s="41">
        <f>I78+N78+S78</f>
        <v>0</v>
      </c>
      <c r="I78" s="41">
        <f t="shared" si="26"/>
        <v>0</v>
      </c>
      <c r="J78" s="41">
        <v>0</v>
      </c>
      <c r="K78" s="41">
        <v>0</v>
      </c>
      <c r="L78" s="41">
        <v>0</v>
      </c>
      <c r="M78" s="41">
        <v>0</v>
      </c>
      <c r="N78" s="41">
        <f t="shared" si="27"/>
        <v>0</v>
      </c>
      <c r="O78" s="41">
        <v>0</v>
      </c>
      <c r="P78" s="41">
        <v>0</v>
      </c>
      <c r="Q78" s="41">
        <v>0</v>
      </c>
      <c r="R78" s="41">
        <v>0</v>
      </c>
      <c r="S78" s="41">
        <f t="shared" si="29"/>
        <v>0</v>
      </c>
      <c r="T78" s="41">
        <v>0</v>
      </c>
      <c r="U78" s="41">
        <v>0</v>
      </c>
      <c r="V78" s="41">
        <v>0</v>
      </c>
      <c r="W78" s="41">
        <v>0</v>
      </c>
      <c r="X78" s="43" t="s">
        <v>10</v>
      </c>
      <c r="Y78" s="43" t="s">
        <v>10</v>
      </c>
      <c r="Z78" s="43" t="s">
        <v>10</v>
      </c>
      <c r="AA78" s="43" t="s">
        <v>10</v>
      </c>
      <c r="AB78" s="43" t="s">
        <v>10</v>
      </c>
      <c r="AC78" s="43" t="s">
        <v>10</v>
      </c>
      <c r="AD78" s="43" t="s">
        <v>10</v>
      </c>
      <c r="AE78" s="43" t="s">
        <v>10</v>
      </c>
      <c r="AF78" s="43" t="s">
        <v>10</v>
      </c>
      <c r="AG78" s="43" t="s">
        <v>10</v>
      </c>
      <c r="AH78" s="40" t="s">
        <v>10</v>
      </c>
      <c r="AI78" s="40" t="s">
        <v>10</v>
      </c>
    </row>
    <row r="79" spans="1:35" s="44" customFormat="1" ht="131.25" customHeight="1" x14ac:dyDescent="0.25">
      <c r="A79" s="64" t="s">
        <v>144</v>
      </c>
      <c r="B79" s="50" t="s">
        <v>93</v>
      </c>
      <c r="C79" s="48" t="s">
        <v>107</v>
      </c>
      <c r="D79" s="36" t="s">
        <v>108</v>
      </c>
      <c r="E79" s="48" t="s">
        <v>31</v>
      </c>
      <c r="F79" s="110">
        <v>43466</v>
      </c>
      <c r="G79" s="110">
        <v>44531</v>
      </c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7" t="s">
        <v>10</v>
      </c>
      <c r="Y79" s="57" t="s">
        <v>10</v>
      </c>
      <c r="Z79" s="57" t="s">
        <v>10</v>
      </c>
      <c r="AA79" s="57" t="s">
        <v>10</v>
      </c>
      <c r="AB79" s="57" t="s">
        <v>10</v>
      </c>
      <c r="AC79" s="57" t="s">
        <v>10</v>
      </c>
      <c r="AD79" s="57" t="s">
        <v>10</v>
      </c>
      <c r="AE79" s="57" t="s">
        <v>10</v>
      </c>
      <c r="AF79" s="57" t="s">
        <v>10</v>
      </c>
      <c r="AG79" s="57" t="s">
        <v>10</v>
      </c>
      <c r="AH79" s="48" t="s">
        <v>10</v>
      </c>
      <c r="AI79" s="48" t="s">
        <v>10</v>
      </c>
    </row>
    <row r="80" spans="1:35" s="65" customFormat="1" ht="97.5" customHeight="1" x14ac:dyDescent="0.25">
      <c r="A80" s="61"/>
      <c r="B80" s="46" t="s">
        <v>160</v>
      </c>
      <c r="C80" s="48" t="s">
        <v>107</v>
      </c>
      <c r="D80" s="36" t="s">
        <v>108</v>
      </c>
      <c r="E80" s="36" t="s">
        <v>175</v>
      </c>
      <c r="F80" s="110">
        <v>43466</v>
      </c>
      <c r="G80" s="110">
        <v>44531</v>
      </c>
      <c r="H80" s="49">
        <f>I80+N80+S80</f>
        <v>0</v>
      </c>
      <c r="I80" s="49">
        <f t="shared" si="26"/>
        <v>0</v>
      </c>
      <c r="J80" s="49"/>
      <c r="K80" s="49"/>
      <c r="L80" s="49"/>
      <c r="M80" s="49"/>
      <c r="N80" s="49">
        <f t="shared" si="27"/>
        <v>0</v>
      </c>
      <c r="O80" s="49"/>
      <c r="P80" s="51"/>
      <c r="Q80" s="51"/>
      <c r="R80" s="51"/>
      <c r="S80" s="49">
        <f t="shared" ref="S80" si="30">T80+U80+V80</f>
        <v>0</v>
      </c>
      <c r="T80" s="49"/>
      <c r="U80" s="51"/>
      <c r="V80" s="51"/>
      <c r="W80" s="51"/>
      <c r="X80" s="35" t="s">
        <v>10</v>
      </c>
      <c r="Y80" s="35" t="s">
        <v>10</v>
      </c>
      <c r="Z80" s="35" t="s">
        <v>10</v>
      </c>
      <c r="AA80" s="35" t="s">
        <v>10</v>
      </c>
      <c r="AB80" s="35" t="s">
        <v>10</v>
      </c>
      <c r="AC80" s="35" t="s">
        <v>10</v>
      </c>
      <c r="AD80" s="35" t="s">
        <v>10</v>
      </c>
      <c r="AE80" s="35" t="s">
        <v>10</v>
      </c>
      <c r="AF80" s="35" t="s">
        <v>10</v>
      </c>
      <c r="AG80" s="35" t="s">
        <v>10</v>
      </c>
      <c r="AH80" s="36" t="s">
        <v>10</v>
      </c>
      <c r="AI80" s="36" t="s">
        <v>10</v>
      </c>
    </row>
    <row r="81" spans="1:35" s="71" customFormat="1" ht="135" customHeight="1" x14ac:dyDescent="0.25">
      <c r="A81" s="66" t="s">
        <v>145</v>
      </c>
      <c r="B81" s="67" t="s">
        <v>95</v>
      </c>
      <c r="C81" s="11" t="s">
        <v>106</v>
      </c>
      <c r="D81" s="40" t="s">
        <v>125</v>
      </c>
      <c r="E81" s="161" t="s">
        <v>81</v>
      </c>
      <c r="F81" s="110"/>
      <c r="G81" s="110"/>
      <c r="H81" s="69">
        <f>I81+N81+S81</f>
        <v>0</v>
      </c>
      <c r="I81" s="69">
        <f>L81</f>
        <v>0</v>
      </c>
      <c r="J81" s="70">
        <v>0</v>
      </c>
      <c r="K81" s="70">
        <v>0</v>
      </c>
      <c r="L81" s="70">
        <v>0</v>
      </c>
      <c r="M81" s="70">
        <v>0</v>
      </c>
      <c r="N81" s="69">
        <f>O81+P81+Q81+R81</f>
        <v>0</v>
      </c>
      <c r="O81" s="70">
        <v>0</v>
      </c>
      <c r="P81" s="70">
        <v>0</v>
      </c>
      <c r="Q81" s="70">
        <v>0</v>
      </c>
      <c r="R81" s="70">
        <v>0</v>
      </c>
      <c r="S81" s="69">
        <f>T81+U81+V81+W81</f>
        <v>0</v>
      </c>
      <c r="T81" s="70">
        <v>0</v>
      </c>
      <c r="U81" s="70">
        <v>0</v>
      </c>
      <c r="V81" s="70">
        <v>0</v>
      </c>
      <c r="W81" s="70">
        <v>0</v>
      </c>
      <c r="X81" s="35" t="s">
        <v>10</v>
      </c>
      <c r="Y81" s="35" t="s">
        <v>10</v>
      </c>
      <c r="Z81" s="35" t="s">
        <v>10</v>
      </c>
      <c r="AA81" s="35"/>
      <c r="AB81" s="35"/>
      <c r="AC81" s="35"/>
      <c r="AD81" s="32"/>
      <c r="AE81" s="32"/>
      <c r="AF81" s="32"/>
      <c r="AG81" s="32"/>
      <c r="AH81" s="33"/>
      <c r="AI81" s="33"/>
    </row>
    <row r="82" spans="1:35" s="71" customFormat="1" ht="151.5" customHeight="1" x14ac:dyDescent="0.25">
      <c r="A82" s="61" t="s">
        <v>146</v>
      </c>
      <c r="B82" s="52" t="s">
        <v>170</v>
      </c>
      <c r="C82" s="7" t="s">
        <v>106</v>
      </c>
      <c r="D82" s="48" t="s">
        <v>125</v>
      </c>
      <c r="E82" s="162"/>
      <c r="F82" s="110">
        <v>43466</v>
      </c>
      <c r="G82" s="110">
        <v>44197</v>
      </c>
      <c r="H82" s="49">
        <v>0</v>
      </c>
      <c r="I82" s="49">
        <v>0</v>
      </c>
      <c r="J82" s="109">
        <v>0</v>
      </c>
      <c r="K82" s="109">
        <v>0</v>
      </c>
      <c r="L82" s="109">
        <v>0</v>
      </c>
      <c r="M82" s="70">
        <v>0</v>
      </c>
      <c r="N82" s="69">
        <v>0</v>
      </c>
      <c r="O82" s="70">
        <v>0</v>
      </c>
      <c r="P82" s="70">
        <v>0</v>
      </c>
      <c r="Q82" s="70">
        <v>0</v>
      </c>
      <c r="R82" s="70">
        <v>0</v>
      </c>
      <c r="S82" s="69">
        <v>0</v>
      </c>
      <c r="T82" s="70">
        <v>0</v>
      </c>
      <c r="U82" s="70">
        <v>0</v>
      </c>
      <c r="V82" s="70">
        <v>0</v>
      </c>
      <c r="W82" s="70">
        <v>0</v>
      </c>
      <c r="X82" s="35" t="s">
        <v>10</v>
      </c>
      <c r="Y82" s="35" t="s">
        <v>10</v>
      </c>
      <c r="Z82" s="35" t="s">
        <v>10</v>
      </c>
      <c r="AA82" s="35" t="s">
        <v>10</v>
      </c>
      <c r="AB82" s="35" t="s">
        <v>10</v>
      </c>
      <c r="AC82" s="35" t="s">
        <v>10</v>
      </c>
      <c r="AD82" s="35" t="s">
        <v>10</v>
      </c>
      <c r="AE82" s="35" t="s">
        <v>10</v>
      </c>
      <c r="AF82" s="35" t="s">
        <v>10</v>
      </c>
      <c r="AG82" s="35" t="s">
        <v>10</v>
      </c>
      <c r="AH82" s="35" t="s">
        <v>10</v>
      </c>
      <c r="AI82" s="35" t="s">
        <v>10</v>
      </c>
    </row>
    <row r="83" spans="1:35" s="71" customFormat="1" ht="157.5" customHeight="1" x14ac:dyDescent="0.25">
      <c r="A83" s="61" t="s">
        <v>147</v>
      </c>
      <c r="B83" s="108" t="s">
        <v>132</v>
      </c>
      <c r="C83" s="7" t="s">
        <v>106</v>
      </c>
      <c r="D83" s="48" t="s">
        <v>125</v>
      </c>
      <c r="E83" s="162"/>
      <c r="F83" s="110">
        <v>43466</v>
      </c>
      <c r="G83" s="110">
        <v>44197</v>
      </c>
      <c r="H83" s="49">
        <v>0</v>
      </c>
      <c r="I83" s="49">
        <v>0</v>
      </c>
      <c r="J83" s="109">
        <v>0</v>
      </c>
      <c r="K83" s="109">
        <v>0</v>
      </c>
      <c r="L83" s="109">
        <v>0</v>
      </c>
      <c r="M83" s="70">
        <v>0</v>
      </c>
      <c r="N83" s="69">
        <v>0</v>
      </c>
      <c r="O83" s="70">
        <v>0</v>
      </c>
      <c r="P83" s="70">
        <v>0</v>
      </c>
      <c r="Q83" s="70">
        <v>0</v>
      </c>
      <c r="R83" s="70">
        <v>0</v>
      </c>
      <c r="S83" s="69">
        <v>0</v>
      </c>
      <c r="T83" s="70">
        <v>0</v>
      </c>
      <c r="U83" s="70">
        <v>0</v>
      </c>
      <c r="V83" s="70">
        <v>0</v>
      </c>
      <c r="W83" s="70">
        <v>0</v>
      </c>
      <c r="X83" s="35" t="s">
        <v>10</v>
      </c>
      <c r="Y83" s="35" t="s">
        <v>10</v>
      </c>
      <c r="Z83" s="35" t="s">
        <v>10</v>
      </c>
      <c r="AA83" s="35" t="s">
        <v>10</v>
      </c>
      <c r="AB83" s="35" t="s">
        <v>10</v>
      </c>
      <c r="AC83" s="35" t="s">
        <v>10</v>
      </c>
      <c r="AD83" s="35" t="s">
        <v>10</v>
      </c>
      <c r="AE83" s="35" t="s">
        <v>10</v>
      </c>
      <c r="AF83" s="35" t="s">
        <v>10</v>
      </c>
      <c r="AG83" s="35" t="s">
        <v>10</v>
      </c>
      <c r="AH83" s="35" t="s">
        <v>10</v>
      </c>
      <c r="AI83" s="35" t="s">
        <v>10</v>
      </c>
    </row>
    <row r="84" spans="1:35" s="71" customFormat="1" ht="159" customHeight="1" x14ac:dyDescent="0.25">
      <c r="A84" s="61" t="s">
        <v>148</v>
      </c>
      <c r="B84" s="108" t="s">
        <v>133</v>
      </c>
      <c r="C84" s="7" t="s">
        <v>106</v>
      </c>
      <c r="D84" s="48" t="s">
        <v>125</v>
      </c>
      <c r="E84" s="162"/>
      <c r="F84" s="110">
        <v>43466</v>
      </c>
      <c r="G84" s="110">
        <v>44197</v>
      </c>
      <c r="H84" s="49">
        <v>0</v>
      </c>
      <c r="I84" s="49">
        <v>0</v>
      </c>
      <c r="J84" s="109">
        <v>0</v>
      </c>
      <c r="K84" s="109">
        <v>0</v>
      </c>
      <c r="L84" s="109">
        <v>0</v>
      </c>
      <c r="M84" s="70">
        <v>0</v>
      </c>
      <c r="N84" s="69">
        <v>0</v>
      </c>
      <c r="O84" s="70">
        <v>0</v>
      </c>
      <c r="P84" s="70">
        <v>0</v>
      </c>
      <c r="Q84" s="70">
        <v>0</v>
      </c>
      <c r="R84" s="70">
        <v>0</v>
      </c>
      <c r="S84" s="69">
        <v>0</v>
      </c>
      <c r="T84" s="70">
        <v>0</v>
      </c>
      <c r="U84" s="70">
        <v>0</v>
      </c>
      <c r="V84" s="70">
        <v>0</v>
      </c>
      <c r="W84" s="70">
        <v>0</v>
      </c>
      <c r="X84" s="35" t="s">
        <v>10</v>
      </c>
      <c r="Y84" s="35" t="s">
        <v>10</v>
      </c>
      <c r="Z84" s="35" t="s">
        <v>10</v>
      </c>
      <c r="AA84" s="35" t="s">
        <v>10</v>
      </c>
      <c r="AB84" s="35" t="s">
        <v>10</v>
      </c>
      <c r="AC84" s="35" t="s">
        <v>10</v>
      </c>
      <c r="AD84" s="35" t="s">
        <v>10</v>
      </c>
      <c r="AE84" s="35" t="s">
        <v>10</v>
      </c>
      <c r="AF84" s="35" t="s">
        <v>10</v>
      </c>
      <c r="AG84" s="35" t="s">
        <v>10</v>
      </c>
      <c r="AH84" s="35" t="s">
        <v>10</v>
      </c>
      <c r="AI84" s="35" t="s">
        <v>10</v>
      </c>
    </row>
    <row r="85" spans="1:35" s="71" customFormat="1" ht="172.5" customHeight="1" x14ac:dyDescent="0.25">
      <c r="A85" s="61"/>
      <c r="B85" s="108" t="s">
        <v>161</v>
      </c>
      <c r="C85" s="7" t="s">
        <v>106</v>
      </c>
      <c r="D85" s="48" t="s">
        <v>125</v>
      </c>
      <c r="E85" s="162"/>
      <c r="F85" s="110">
        <v>43466</v>
      </c>
      <c r="G85" s="110">
        <v>44197</v>
      </c>
      <c r="H85" s="49"/>
      <c r="I85" s="49"/>
      <c r="J85" s="109"/>
      <c r="K85" s="109"/>
      <c r="L85" s="109"/>
      <c r="M85" s="70"/>
      <c r="N85" s="69"/>
      <c r="O85" s="70"/>
      <c r="P85" s="70"/>
      <c r="Q85" s="70"/>
      <c r="R85" s="70"/>
      <c r="S85" s="69"/>
      <c r="T85" s="70"/>
      <c r="U85" s="70"/>
      <c r="V85" s="70"/>
      <c r="W85" s="70"/>
      <c r="X85" s="35" t="s">
        <v>10</v>
      </c>
      <c r="Y85" s="35" t="s">
        <v>10</v>
      </c>
      <c r="Z85" s="35" t="s">
        <v>10</v>
      </c>
      <c r="AA85" s="35" t="s">
        <v>10</v>
      </c>
      <c r="AB85" s="35" t="s">
        <v>10</v>
      </c>
      <c r="AC85" s="35" t="s">
        <v>10</v>
      </c>
      <c r="AD85" s="35" t="s">
        <v>10</v>
      </c>
      <c r="AE85" s="35" t="s">
        <v>10</v>
      </c>
      <c r="AF85" s="35" t="s">
        <v>10</v>
      </c>
      <c r="AG85" s="35" t="s">
        <v>10</v>
      </c>
      <c r="AH85" s="35" t="s">
        <v>10</v>
      </c>
      <c r="AI85" s="35" t="s">
        <v>10</v>
      </c>
    </row>
    <row r="86" spans="1:35" s="71" customFormat="1" ht="146.25" customHeight="1" x14ac:dyDescent="0.25">
      <c r="A86" s="61" t="s">
        <v>149</v>
      </c>
      <c r="B86" s="52" t="s">
        <v>171</v>
      </c>
      <c r="C86" s="7" t="s">
        <v>106</v>
      </c>
      <c r="D86" s="48" t="s">
        <v>125</v>
      </c>
      <c r="E86" s="162"/>
      <c r="F86" s="110">
        <v>43466</v>
      </c>
      <c r="G86" s="110">
        <v>44197</v>
      </c>
      <c r="H86" s="49">
        <v>0</v>
      </c>
      <c r="I86" s="49">
        <v>0</v>
      </c>
      <c r="J86" s="109">
        <v>0</v>
      </c>
      <c r="K86" s="109">
        <v>0</v>
      </c>
      <c r="L86" s="109">
        <v>0</v>
      </c>
      <c r="M86" s="70">
        <v>0</v>
      </c>
      <c r="N86" s="69">
        <v>0</v>
      </c>
      <c r="O86" s="70">
        <v>0</v>
      </c>
      <c r="P86" s="70">
        <v>0</v>
      </c>
      <c r="Q86" s="70">
        <v>0</v>
      </c>
      <c r="R86" s="70">
        <v>0</v>
      </c>
      <c r="S86" s="69">
        <v>0</v>
      </c>
      <c r="T86" s="70">
        <v>0</v>
      </c>
      <c r="U86" s="70">
        <v>0</v>
      </c>
      <c r="V86" s="70">
        <v>0</v>
      </c>
      <c r="W86" s="70">
        <v>0</v>
      </c>
      <c r="X86" s="35" t="s">
        <v>10</v>
      </c>
      <c r="Y86" s="35" t="s">
        <v>10</v>
      </c>
      <c r="Z86" s="35" t="s">
        <v>10</v>
      </c>
      <c r="AA86" s="35" t="s">
        <v>10</v>
      </c>
      <c r="AB86" s="35" t="s">
        <v>10</v>
      </c>
      <c r="AC86" s="35" t="s">
        <v>10</v>
      </c>
      <c r="AD86" s="35" t="s">
        <v>10</v>
      </c>
      <c r="AE86" s="35" t="s">
        <v>10</v>
      </c>
      <c r="AF86" s="35" t="s">
        <v>10</v>
      </c>
      <c r="AG86" s="35" t="s">
        <v>10</v>
      </c>
      <c r="AH86" s="35" t="s">
        <v>10</v>
      </c>
      <c r="AI86" s="35" t="s">
        <v>10</v>
      </c>
    </row>
    <row r="87" spans="1:35" s="71" customFormat="1" ht="146.25" customHeight="1" x14ac:dyDescent="0.25">
      <c r="A87" s="61" t="s">
        <v>150</v>
      </c>
      <c r="B87" s="108" t="s">
        <v>153</v>
      </c>
      <c r="C87" s="7" t="s">
        <v>106</v>
      </c>
      <c r="D87" s="48" t="s">
        <v>125</v>
      </c>
      <c r="E87" s="162"/>
      <c r="F87" s="110">
        <v>43466</v>
      </c>
      <c r="G87" s="110">
        <v>44197</v>
      </c>
      <c r="H87" s="49">
        <v>0</v>
      </c>
      <c r="I87" s="49">
        <v>0</v>
      </c>
      <c r="J87" s="109">
        <v>0</v>
      </c>
      <c r="K87" s="109">
        <v>0</v>
      </c>
      <c r="L87" s="109">
        <v>0</v>
      </c>
      <c r="M87" s="70">
        <v>0</v>
      </c>
      <c r="N87" s="69">
        <v>0</v>
      </c>
      <c r="O87" s="70">
        <v>0</v>
      </c>
      <c r="P87" s="70">
        <v>0</v>
      </c>
      <c r="Q87" s="70">
        <v>0</v>
      </c>
      <c r="R87" s="70">
        <v>0</v>
      </c>
      <c r="S87" s="69">
        <v>0</v>
      </c>
      <c r="T87" s="70">
        <v>0</v>
      </c>
      <c r="U87" s="70">
        <v>0</v>
      </c>
      <c r="V87" s="70">
        <v>0</v>
      </c>
      <c r="W87" s="70">
        <v>0</v>
      </c>
      <c r="X87" s="35" t="s">
        <v>10</v>
      </c>
      <c r="Y87" s="35" t="s">
        <v>10</v>
      </c>
      <c r="Z87" s="35" t="s">
        <v>10</v>
      </c>
      <c r="AA87" s="35" t="s">
        <v>10</v>
      </c>
      <c r="AB87" s="35" t="s">
        <v>10</v>
      </c>
      <c r="AC87" s="35" t="s">
        <v>10</v>
      </c>
      <c r="AD87" s="35" t="s">
        <v>10</v>
      </c>
      <c r="AE87" s="35" t="s">
        <v>10</v>
      </c>
      <c r="AF87" s="35" t="s">
        <v>10</v>
      </c>
      <c r="AG87" s="35" t="s">
        <v>10</v>
      </c>
      <c r="AH87" s="35" t="s">
        <v>10</v>
      </c>
      <c r="AI87" s="35" t="s">
        <v>10</v>
      </c>
    </row>
    <row r="88" spans="1:35" s="71" customFormat="1" ht="151.5" customHeight="1" x14ac:dyDescent="0.25">
      <c r="A88" s="61" t="s">
        <v>151</v>
      </c>
      <c r="B88" s="108" t="s">
        <v>152</v>
      </c>
      <c r="C88" s="7" t="s">
        <v>106</v>
      </c>
      <c r="D88" s="48" t="s">
        <v>125</v>
      </c>
      <c r="E88" s="162"/>
      <c r="F88" s="110">
        <v>43466</v>
      </c>
      <c r="G88" s="110">
        <v>44197</v>
      </c>
      <c r="H88" s="49">
        <v>0</v>
      </c>
      <c r="I88" s="49">
        <v>0</v>
      </c>
      <c r="J88" s="109">
        <v>0</v>
      </c>
      <c r="K88" s="109">
        <v>0</v>
      </c>
      <c r="L88" s="109">
        <v>0</v>
      </c>
      <c r="M88" s="70">
        <v>0</v>
      </c>
      <c r="N88" s="69">
        <v>0</v>
      </c>
      <c r="O88" s="70">
        <v>0</v>
      </c>
      <c r="P88" s="70">
        <v>0</v>
      </c>
      <c r="Q88" s="70">
        <v>0</v>
      </c>
      <c r="R88" s="70">
        <v>0</v>
      </c>
      <c r="S88" s="69">
        <v>0</v>
      </c>
      <c r="T88" s="70">
        <v>0</v>
      </c>
      <c r="U88" s="70">
        <v>0</v>
      </c>
      <c r="V88" s="70">
        <v>0</v>
      </c>
      <c r="W88" s="70">
        <v>0</v>
      </c>
      <c r="X88" s="35" t="s">
        <v>10</v>
      </c>
      <c r="Y88" s="35" t="s">
        <v>10</v>
      </c>
      <c r="Z88" s="35" t="s">
        <v>10</v>
      </c>
      <c r="AA88" s="35" t="s">
        <v>10</v>
      </c>
      <c r="AB88" s="35" t="s">
        <v>10</v>
      </c>
      <c r="AC88" s="35" t="s">
        <v>10</v>
      </c>
      <c r="AD88" s="35" t="s">
        <v>10</v>
      </c>
      <c r="AE88" s="35" t="s">
        <v>10</v>
      </c>
      <c r="AF88" s="35" t="s">
        <v>10</v>
      </c>
      <c r="AG88" s="35" t="s">
        <v>10</v>
      </c>
      <c r="AH88" s="35" t="s">
        <v>10</v>
      </c>
      <c r="AI88" s="35" t="s">
        <v>10</v>
      </c>
    </row>
    <row r="89" spans="1:35" s="71" customFormat="1" ht="142.5" customHeight="1" x14ac:dyDescent="0.25">
      <c r="A89" s="61"/>
      <c r="B89" s="108" t="s">
        <v>162</v>
      </c>
      <c r="C89" s="7" t="s">
        <v>106</v>
      </c>
      <c r="D89" s="48" t="s">
        <v>125</v>
      </c>
      <c r="E89" s="163"/>
      <c r="F89" s="110">
        <v>43466</v>
      </c>
      <c r="G89" s="110">
        <v>44197</v>
      </c>
      <c r="H89" s="69"/>
      <c r="I89" s="69"/>
      <c r="J89" s="70"/>
      <c r="K89" s="70"/>
      <c r="L89" s="70"/>
      <c r="M89" s="70"/>
      <c r="N89" s="69"/>
      <c r="O89" s="70"/>
      <c r="P89" s="70"/>
      <c r="Q89" s="70"/>
      <c r="R89" s="70"/>
      <c r="S89" s="69"/>
      <c r="T89" s="70"/>
      <c r="U89" s="70"/>
      <c r="V89" s="70"/>
      <c r="W89" s="70"/>
      <c r="X89" s="35" t="s">
        <v>10</v>
      </c>
      <c r="Y89" s="35" t="s">
        <v>10</v>
      </c>
      <c r="Z89" s="35" t="s">
        <v>10</v>
      </c>
      <c r="AA89" s="35" t="s">
        <v>10</v>
      </c>
      <c r="AB89" s="35" t="s">
        <v>10</v>
      </c>
      <c r="AC89" s="35" t="s">
        <v>10</v>
      </c>
      <c r="AD89" s="35" t="s">
        <v>10</v>
      </c>
      <c r="AE89" s="35" t="s">
        <v>10</v>
      </c>
      <c r="AF89" s="35" t="s">
        <v>10</v>
      </c>
      <c r="AG89" s="35" t="s">
        <v>10</v>
      </c>
      <c r="AH89" s="35" t="s">
        <v>10</v>
      </c>
      <c r="AI89" s="35" t="s">
        <v>10</v>
      </c>
    </row>
    <row r="90" spans="1:35" s="2" customFormat="1" ht="20.25" customHeight="1" x14ac:dyDescent="0.25">
      <c r="A90" s="61"/>
      <c r="B90" s="93" t="s">
        <v>174</v>
      </c>
      <c r="C90" s="94"/>
      <c r="D90" s="94"/>
      <c r="E90" s="94"/>
      <c r="F90" s="94"/>
      <c r="G90" s="94"/>
      <c r="H90" s="95">
        <f>H42+H50+H64+H78</f>
        <v>2187.9</v>
      </c>
      <c r="I90" s="95">
        <f>J90+K90+L90+M90</f>
        <v>609.29999999999995</v>
      </c>
      <c r="J90" s="95">
        <f>J42+J50+J64+J78+J81</f>
        <v>0</v>
      </c>
      <c r="K90" s="95">
        <f>K42+K50+K64+K78+K81</f>
        <v>0</v>
      </c>
      <c r="L90" s="95">
        <f>L42+L50+L64+L78+L81</f>
        <v>609.29999999999995</v>
      </c>
      <c r="M90" s="95">
        <f>M42+M50+M64+M78+M81</f>
        <v>0</v>
      </c>
      <c r="N90" s="95">
        <f>O90+P90+Q90+R90</f>
        <v>789.3</v>
      </c>
      <c r="O90" s="95">
        <f>O42+O50+O64+O78+O81</f>
        <v>0</v>
      </c>
      <c r="P90" s="95">
        <f>P42+P50+P64+P78+P81</f>
        <v>0</v>
      </c>
      <c r="Q90" s="95">
        <f>Q42+Q50+Q64+Q78+Q81</f>
        <v>789.3</v>
      </c>
      <c r="R90" s="95">
        <f>R42+R50+R64+R78+R81</f>
        <v>0</v>
      </c>
      <c r="S90" s="95">
        <f>T90+U90+V90+W90</f>
        <v>789.3</v>
      </c>
      <c r="T90" s="95">
        <f>T42+T50+T64+T78+T81</f>
        <v>0</v>
      </c>
      <c r="U90" s="95">
        <f>U42+U50+U64+U78+U81</f>
        <v>0</v>
      </c>
      <c r="V90" s="95">
        <f>V42+V50+V64+V78+V81</f>
        <v>789.3</v>
      </c>
      <c r="W90" s="95">
        <f>W42+W50+W64+W78+W81</f>
        <v>0</v>
      </c>
      <c r="X90" s="94"/>
      <c r="Y90" s="94"/>
      <c r="Z90" s="94"/>
      <c r="AA90" s="94"/>
      <c r="AB90" s="94"/>
      <c r="AC90" s="94"/>
      <c r="AD90" s="94"/>
      <c r="AE90" s="72"/>
      <c r="AF90" s="72"/>
      <c r="AG90" s="72"/>
      <c r="AH90" s="72"/>
      <c r="AI90" s="72"/>
    </row>
    <row r="91" spans="1:35" ht="22.5" customHeight="1" x14ac:dyDescent="0.3">
      <c r="A91" s="29"/>
      <c r="B91" s="96" t="s">
        <v>32</v>
      </c>
      <c r="C91" s="97"/>
      <c r="D91" s="97"/>
      <c r="E91" s="97"/>
      <c r="F91" s="97"/>
      <c r="G91" s="97"/>
      <c r="H91" s="98">
        <f t="shared" ref="H91:W91" si="31">H27+H39+H90</f>
        <v>2408.4</v>
      </c>
      <c r="I91" s="98">
        <f t="shared" si="31"/>
        <v>629.79999999999995</v>
      </c>
      <c r="J91" s="98">
        <f t="shared" si="31"/>
        <v>0</v>
      </c>
      <c r="K91" s="98">
        <f t="shared" si="31"/>
        <v>0</v>
      </c>
      <c r="L91" s="98">
        <f t="shared" si="31"/>
        <v>629.79999999999995</v>
      </c>
      <c r="M91" s="98">
        <f t="shared" si="31"/>
        <v>0</v>
      </c>
      <c r="N91" s="98">
        <f t="shared" si="31"/>
        <v>889.3</v>
      </c>
      <c r="O91" s="98">
        <f t="shared" si="31"/>
        <v>0</v>
      </c>
      <c r="P91" s="98">
        <f t="shared" si="31"/>
        <v>0</v>
      </c>
      <c r="Q91" s="98">
        <f t="shared" si="31"/>
        <v>889.3</v>
      </c>
      <c r="R91" s="98">
        <f t="shared" si="31"/>
        <v>0</v>
      </c>
      <c r="S91" s="98">
        <f t="shared" si="31"/>
        <v>889.3</v>
      </c>
      <c r="T91" s="98">
        <f t="shared" si="31"/>
        <v>0</v>
      </c>
      <c r="U91" s="98">
        <f t="shared" si="31"/>
        <v>0</v>
      </c>
      <c r="V91" s="98">
        <f t="shared" si="31"/>
        <v>889.3</v>
      </c>
      <c r="W91" s="98">
        <f t="shared" si="31"/>
        <v>0</v>
      </c>
      <c r="X91" s="99"/>
      <c r="Y91" s="99"/>
      <c r="Z91" s="99"/>
      <c r="AA91" s="99"/>
      <c r="AB91" s="99"/>
      <c r="AC91" s="99"/>
      <c r="AD91" s="99"/>
      <c r="AE91" s="73"/>
      <c r="AF91" s="73"/>
      <c r="AG91" s="73"/>
      <c r="AH91" s="73"/>
      <c r="AI91" s="73"/>
    </row>
    <row r="93" spans="1:35" x14ac:dyDescent="0.25">
      <c r="D93" s="138"/>
      <c r="E93" s="138"/>
      <c r="F93" s="138"/>
      <c r="G93" s="138"/>
      <c r="H93" s="138"/>
      <c r="I93" s="138"/>
      <c r="J93" s="138"/>
      <c r="K93" s="138"/>
      <c r="L93" s="138"/>
      <c r="M93" s="138"/>
      <c r="N93" s="138"/>
      <c r="O93" s="138"/>
      <c r="P93" s="138"/>
      <c r="Q93" s="138"/>
      <c r="R93" s="138"/>
      <c r="S93" s="74"/>
      <c r="T93" s="74"/>
      <c r="U93" s="74"/>
      <c r="V93" s="74"/>
      <c r="W93" s="74"/>
    </row>
  </sheetData>
  <mergeCells count="33">
    <mergeCell ref="AB7:AE8"/>
    <mergeCell ref="AF7:AI8"/>
    <mergeCell ref="H8:H9"/>
    <mergeCell ref="X7:AA8"/>
    <mergeCell ref="D93:R93"/>
    <mergeCell ref="A11:AI11"/>
    <mergeCell ref="A12:AI12"/>
    <mergeCell ref="A23:AI23"/>
    <mergeCell ref="A28:AI28"/>
    <mergeCell ref="A29:AI29"/>
    <mergeCell ref="A40:AI40"/>
    <mergeCell ref="A41:AI41"/>
    <mergeCell ref="A63:AI63"/>
    <mergeCell ref="F32:G32"/>
    <mergeCell ref="A33:AI33"/>
    <mergeCell ref="E81:E89"/>
    <mergeCell ref="E34:E38"/>
    <mergeCell ref="S8:W8"/>
    <mergeCell ref="H6:W7"/>
    <mergeCell ref="X6:AI6"/>
    <mergeCell ref="E24:E26"/>
    <mergeCell ref="V1:AI2"/>
    <mergeCell ref="Y4:AI4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2019-07-25T07:08:11Z</cp:lastPrinted>
  <dcterms:created xsi:type="dcterms:W3CDTF">2014-02-04T07:39:47Z</dcterms:created>
  <dcterms:modified xsi:type="dcterms:W3CDTF">2019-12-25T11:28:54Z</dcterms:modified>
</cp:coreProperties>
</file>